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19440" windowHeight="11700" activeTab="2"/>
  </bookViews>
  <sheets>
    <sheet name="Титул" sheetId="15" r:id="rId1"/>
    <sheet name="График" sheetId="16" r:id="rId2"/>
    <sheet name="План" sheetId="8" r:id="rId3"/>
  </sheets>
  <definedNames>
    <definedName name="_xlnm.Print_Titles" localSheetId="2">План!$A:$F,План!$1:$5</definedName>
    <definedName name="_xlnm.Print_Area" localSheetId="1">График!$A$1:$BC$47</definedName>
    <definedName name="_xlnm.Print_Area" localSheetId="2">План!$A$1:$AM$78</definedName>
    <definedName name="_xlnm.Print_Area" localSheetId="0">Титул!$B$1:$AW$47</definedName>
  </definedNames>
  <calcPr calcId="152511" calcMode="manual"/>
</workbook>
</file>

<file path=xl/calcChain.xml><?xml version="1.0" encoding="utf-8"?>
<calcChain xmlns="http://schemas.openxmlformats.org/spreadsheetml/2006/main">
  <c r="H53" i="8" l="1"/>
  <c r="H51" i="8"/>
  <c r="L41" i="8" l="1"/>
  <c r="L10" i="8"/>
  <c r="J10" i="8" s="1"/>
  <c r="P10" i="8" s="1"/>
  <c r="I10" i="8"/>
  <c r="AB77" i="8" l="1"/>
  <c r="Y77" i="8"/>
  <c r="AG76" i="8"/>
  <c r="AD76" i="8"/>
  <c r="AL75" i="8"/>
  <c r="AI75" i="8"/>
  <c r="AB72" i="8"/>
  <c r="Y72" i="8"/>
  <c r="W71" i="8"/>
  <c r="T71" i="8"/>
  <c r="W34" i="8"/>
  <c r="T34" i="8"/>
  <c r="W20" i="8"/>
  <c r="T20" i="8"/>
  <c r="AB46" i="8"/>
  <c r="Y46" i="8"/>
  <c r="AB35" i="8"/>
  <c r="Y35" i="8"/>
  <c r="AB17" i="8"/>
  <c r="Y17" i="8"/>
  <c r="AG30" i="8"/>
  <c r="AD30" i="8"/>
  <c r="AG28" i="8"/>
  <c r="AD28" i="8"/>
  <c r="AG42" i="8"/>
  <c r="AD42" i="8"/>
  <c r="AD63" i="8"/>
  <c r="AE63" i="8"/>
  <c r="AG33" i="8"/>
  <c r="AD33" i="8"/>
  <c r="AG52" i="8"/>
  <c r="AD52" i="8"/>
  <c r="AI58" i="8"/>
  <c r="AL58" i="8"/>
  <c r="AI56" i="8"/>
  <c r="AL56" i="8"/>
  <c r="AI32" i="8"/>
  <c r="AI31" i="8"/>
  <c r="AL32" i="8"/>
  <c r="AL31" i="8"/>
  <c r="AL26" i="8"/>
  <c r="AL19" i="8" s="1"/>
  <c r="AI26" i="8"/>
  <c r="Y48" i="8"/>
  <c r="AI68" i="8"/>
  <c r="AI67" i="8"/>
  <c r="AJ68" i="8"/>
  <c r="AJ67" i="8"/>
  <c r="AI64" i="8"/>
  <c r="AJ64" i="8"/>
  <c r="AJ61" i="8" s="1"/>
  <c r="AL74" i="8"/>
  <c r="AK74" i="8"/>
  <c r="AI74" i="8"/>
  <c r="AM70" i="8"/>
  <c r="AL70" i="8"/>
  <c r="AK70" i="8"/>
  <c r="AJ70" i="8"/>
  <c r="AI70" i="8"/>
  <c r="AI61" i="8"/>
  <c r="AK37" i="8"/>
  <c r="AK19" i="8"/>
  <c r="AM9" i="8"/>
  <c r="AL9" i="8"/>
  <c r="AK9" i="8"/>
  <c r="AJ9" i="8"/>
  <c r="AI9" i="8"/>
  <c r="AI66" i="8" l="1"/>
  <c r="AI19" i="8"/>
  <c r="AL37" i="8"/>
  <c r="AK18" i="8"/>
  <c r="AK8" i="8" s="1"/>
  <c r="AK7" i="8" s="1"/>
  <c r="AK6" i="8" s="1"/>
  <c r="AL18" i="8"/>
  <c r="AL8" i="8" s="1"/>
  <c r="AL7" i="8" s="1"/>
  <c r="AL6" i="8" s="1"/>
  <c r="AJ66" i="8"/>
  <c r="W74" i="8"/>
  <c r="R74" i="8"/>
  <c r="I77" i="8"/>
  <c r="L77" i="8" s="1"/>
  <c r="AC77" i="8" s="1"/>
  <c r="H77" i="8"/>
  <c r="I76" i="8"/>
  <c r="L76" i="8" s="1"/>
  <c r="AH76" i="8" s="1"/>
  <c r="H76" i="8"/>
  <c r="I75" i="8"/>
  <c r="H75" i="8"/>
  <c r="M77" i="8"/>
  <c r="M76" i="8"/>
  <c r="M75" i="8"/>
  <c r="K74" i="8"/>
  <c r="O74" i="8"/>
  <c r="Q74" i="8"/>
  <c r="T74" i="8"/>
  <c r="V74" i="8"/>
  <c r="Y74" i="8"/>
  <c r="AA74" i="8"/>
  <c r="AB74" i="8"/>
  <c r="AC74" i="8"/>
  <c r="AD74" i="8"/>
  <c r="AF74" i="8"/>
  <c r="AG74" i="8"/>
  <c r="G74" i="8"/>
  <c r="G70" i="8"/>
  <c r="AH74" i="8" l="1"/>
  <c r="L75" i="8"/>
  <c r="AM75" i="8" s="1"/>
  <c r="AM74" i="8" s="1"/>
  <c r="I74" i="8"/>
  <c r="M74" i="8"/>
  <c r="H74" i="8"/>
  <c r="J75" i="8"/>
  <c r="AJ75" i="8" s="1"/>
  <c r="AJ74" i="8" s="1"/>
  <c r="AB25" i="8"/>
  <c r="Y25" i="8"/>
  <c r="AB29" i="8"/>
  <c r="Y29" i="8"/>
  <c r="AB27" i="8"/>
  <c r="Y27" i="8"/>
  <c r="AB48" i="8"/>
  <c r="AB13" i="8"/>
  <c r="Y13" i="8"/>
  <c r="W38" i="8"/>
  <c r="T38" i="8"/>
  <c r="W23" i="8"/>
  <c r="T23" i="8"/>
  <c r="W21" i="8"/>
  <c r="T21" i="8"/>
  <c r="W36" i="8"/>
  <c r="T36" i="8"/>
  <c r="W14" i="8"/>
  <c r="T14" i="8"/>
  <c r="W12" i="8"/>
  <c r="T12" i="8"/>
  <c r="R11" i="8"/>
  <c r="O11" i="8"/>
  <c r="R15" i="8"/>
  <c r="O15" i="8"/>
  <c r="R54" i="8"/>
  <c r="O54" i="8"/>
  <c r="R44" i="8"/>
  <c r="O44" i="8"/>
  <c r="R40" i="8"/>
  <c r="O40" i="8"/>
  <c r="R24" i="8"/>
  <c r="O24" i="8"/>
  <c r="R22" i="8"/>
  <c r="O22" i="8"/>
  <c r="R16" i="8"/>
  <c r="O16" i="8"/>
  <c r="R10" i="8"/>
  <c r="O10" i="8"/>
  <c r="R50" i="8"/>
  <c r="O50" i="8"/>
  <c r="G37" i="8"/>
  <c r="X61" i="8"/>
  <c r="W61" i="8"/>
  <c r="V61" i="8"/>
  <c r="AC61" i="8"/>
  <c r="AB61" i="8"/>
  <c r="AA61" i="8"/>
  <c r="U62" i="8"/>
  <c r="U61" i="8" s="1"/>
  <c r="T62" i="8"/>
  <c r="Z61" i="8"/>
  <c r="Y61" i="8"/>
  <c r="AD61" i="8"/>
  <c r="G9" i="8"/>
  <c r="G19" i="8"/>
  <c r="M34" i="8"/>
  <c r="I34" i="8"/>
  <c r="L34" i="8" s="1"/>
  <c r="X34" i="8" s="1"/>
  <c r="H34" i="8"/>
  <c r="M41" i="8"/>
  <c r="J76" i="8" l="1"/>
  <c r="X74" i="8"/>
  <c r="J77" i="8"/>
  <c r="Z77" i="8" s="1"/>
  <c r="Z74" i="8" s="1"/>
  <c r="S74" i="8"/>
  <c r="N75" i="8"/>
  <c r="N76" i="8"/>
  <c r="J74" i="8"/>
  <c r="L74" i="8"/>
  <c r="AD66" i="8"/>
  <c r="AE66" i="8"/>
  <c r="J34" i="8"/>
  <c r="U34" i="8" s="1"/>
  <c r="I59" i="8"/>
  <c r="L59" i="8" s="1"/>
  <c r="M59" i="8"/>
  <c r="I57" i="8"/>
  <c r="L57" i="8" s="1"/>
  <c r="M57" i="8"/>
  <c r="I55" i="8"/>
  <c r="M55" i="8"/>
  <c r="I53" i="8"/>
  <c r="M53" i="8"/>
  <c r="I51" i="8"/>
  <c r="L51" i="8" s="1"/>
  <c r="M51" i="8"/>
  <c r="I49" i="8"/>
  <c r="L49" i="8" s="1"/>
  <c r="M49" i="8"/>
  <c r="I47" i="8"/>
  <c r="L47" i="8" s="1"/>
  <c r="M47" i="8"/>
  <c r="I45" i="8"/>
  <c r="M45" i="8"/>
  <c r="I43" i="8"/>
  <c r="L43" i="8" s="1"/>
  <c r="M43" i="8"/>
  <c r="H39" i="8"/>
  <c r="I39" i="8"/>
  <c r="M39" i="8"/>
  <c r="J41" i="8"/>
  <c r="N41" i="8" s="1"/>
  <c r="J45" i="8" l="1"/>
  <c r="N45" i="8" s="1"/>
  <c r="L45" i="8"/>
  <c r="J55" i="8"/>
  <c r="N55" i="8" s="1"/>
  <c r="L55" i="8"/>
  <c r="J39" i="8"/>
  <c r="N39" i="8" s="1"/>
  <c r="L39" i="8"/>
  <c r="J53" i="8"/>
  <c r="N53" i="8" s="1"/>
  <c r="L53" i="8"/>
  <c r="U74" i="8"/>
  <c r="AE76" i="8"/>
  <c r="AE74" i="8" s="1"/>
  <c r="N77" i="8"/>
  <c r="N74" i="8" s="1"/>
  <c r="P74" i="8"/>
  <c r="N34" i="8"/>
  <c r="J59" i="8"/>
  <c r="N59" i="8" s="1"/>
  <c r="J57" i="8"/>
  <c r="N57" i="8" s="1"/>
  <c r="J51" i="8"/>
  <c r="N51" i="8" s="1"/>
  <c r="J49" i="8"/>
  <c r="N49" i="8" s="1"/>
  <c r="J47" i="8"/>
  <c r="N47" i="8" s="1"/>
  <c r="J43" i="8"/>
  <c r="N43" i="8" s="1"/>
  <c r="H66" i="8" l="1"/>
  <c r="H67" i="8"/>
  <c r="J66" i="8" l="1"/>
  <c r="K37" i="8" l="1"/>
  <c r="G18" i="8"/>
  <c r="G8" i="8" s="1"/>
  <c r="K19" i="8"/>
  <c r="K9" i="8"/>
  <c r="K18" i="8" l="1"/>
  <c r="K8" i="8" s="1"/>
  <c r="I21" i="8" l="1"/>
  <c r="H21" i="8"/>
  <c r="I48" i="8"/>
  <c r="L48" i="8" s="1"/>
  <c r="H48" i="8"/>
  <c r="I46" i="8"/>
  <c r="L46" i="8" s="1"/>
  <c r="AC46" i="8" s="1"/>
  <c r="H46" i="8"/>
  <c r="I40" i="8"/>
  <c r="L40" i="8" s="1"/>
  <c r="H40" i="8"/>
  <c r="I32" i="8"/>
  <c r="L32" i="8" s="1"/>
  <c r="AM32" i="8" s="1"/>
  <c r="H32" i="8"/>
  <c r="I36" i="8"/>
  <c r="L36" i="8" s="1"/>
  <c r="H36" i="8"/>
  <c r="I17" i="8"/>
  <c r="L17" i="8" s="1"/>
  <c r="AC17" i="8" s="1"/>
  <c r="H17" i="8"/>
  <c r="I20" i="8"/>
  <c r="L20" i="8" s="1"/>
  <c r="X20" i="8" s="1"/>
  <c r="H20" i="8"/>
  <c r="I28" i="8"/>
  <c r="L28" i="8" s="1"/>
  <c r="AH28" i="8" s="1"/>
  <c r="H28" i="8"/>
  <c r="I33" i="8"/>
  <c r="L33" i="8" s="1"/>
  <c r="AH33" i="8" s="1"/>
  <c r="H33" i="8"/>
  <c r="I27" i="8"/>
  <c r="L27" i="8" s="1"/>
  <c r="H27" i="8"/>
  <c r="I24" i="8"/>
  <c r="L24" i="8" s="1"/>
  <c r="H24" i="8"/>
  <c r="I58" i="8"/>
  <c r="L58" i="8" s="1"/>
  <c r="AM58" i="8" s="1"/>
  <c r="H58" i="8"/>
  <c r="I56" i="8"/>
  <c r="L56" i="8" s="1"/>
  <c r="AM56" i="8" s="1"/>
  <c r="AM37" i="8" s="1"/>
  <c r="H56" i="8"/>
  <c r="I22" i="8"/>
  <c r="L22" i="8" s="1"/>
  <c r="H22" i="8"/>
  <c r="I54" i="8"/>
  <c r="L54" i="8" s="1"/>
  <c r="H54" i="8"/>
  <c r="I44" i="8"/>
  <c r="L44" i="8" s="1"/>
  <c r="H44" i="8"/>
  <c r="I38" i="8"/>
  <c r="L38" i="8" s="1"/>
  <c r="H38" i="8"/>
  <c r="I31" i="8"/>
  <c r="L31" i="8" s="1"/>
  <c r="AM31" i="8" s="1"/>
  <c r="H31" i="8"/>
  <c r="I50" i="8"/>
  <c r="L50" i="8" s="1"/>
  <c r="H50" i="8"/>
  <c r="I35" i="8"/>
  <c r="L35" i="8" s="1"/>
  <c r="AC35" i="8" s="1"/>
  <c r="H35" i="8"/>
  <c r="I52" i="8"/>
  <c r="L52" i="8" s="1"/>
  <c r="AH52" i="8" s="1"/>
  <c r="H52" i="8"/>
  <c r="I42" i="8"/>
  <c r="L42" i="8" s="1"/>
  <c r="AH42" i="8" s="1"/>
  <c r="H42" i="8"/>
  <c r="I30" i="8"/>
  <c r="L30" i="8" s="1"/>
  <c r="AH30" i="8" s="1"/>
  <c r="H30" i="8"/>
  <c r="I26" i="8"/>
  <c r="L26" i="8" s="1"/>
  <c r="AM26" i="8" s="1"/>
  <c r="AM19" i="8" s="1"/>
  <c r="AM18" i="8" s="1"/>
  <c r="AM8" i="8" s="1"/>
  <c r="AM7" i="8" s="1"/>
  <c r="AM6" i="8" s="1"/>
  <c r="H26" i="8"/>
  <c r="I25" i="8"/>
  <c r="L25" i="8" s="1"/>
  <c r="H25" i="8"/>
  <c r="I29" i="8"/>
  <c r="L29" i="8" s="1"/>
  <c r="H29" i="8"/>
  <c r="I23" i="8"/>
  <c r="L23" i="8" s="1"/>
  <c r="H23" i="8"/>
  <c r="H68" i="8"/>
  <c r="I68" i="8"/>
  <c r="N68" i="8" s="1"/>
  <c r="M68" i="8"/>
  <c r="I67" i="8"/>
  <c r="N67" i="8" s="1"/>
  <c r="M67" i="8"/>
  <c r="J61" i="8"/>
  <c r="R70" i="8"/>
  <c r="AG37" i="8"/>
  <c r="P70" i="8"/>
  <c r="W70" i="8"/>
  <c r="AB70" i="8"/>
  <c r="AD70" i="8"/>
  <c r="AE70" i="8"/>
  <c r="AF70" i="8"/>
  <c r="AG70" i="8"/>
  <c r="AH70" i="8"/>
  <c r="O61" i="8"/>
  <c r="T61" i="8"/>
  <c r="AE61" i="8"/>
  <c r="R19" i="8"/>
  <c r="W19" i="8"/>
  <c r="W37" i="8"/>
  <c r="AB37" i="8"/>
  <c r="R37" i="8"/>
  <c r="W9" i="8"/>
  <c r="AB9" i="8"/>
  <c r="AE9" i="8"/>
  <c r="AG9" i="8"/>
  <c r="K70" i="8"/>
  <c r="M72" i="8"/>
  <c r="I72" i="8"/>
  <c r="L72" i="8" s="1"/>
  <c r="AC72" i="8" s="1"/>
  <c r="H72" i="8"/>
  <c r="M71" i="8"/>
  <c r="I71" i="8"/>
  <c r="L71" i="8" s="1"/>
  <c r="X71" i="8" s="1"/>
  <c r="H71" i="8"/>
  <c r="M66" i="8"/>
  <c r="I66" i="8"/>
  <c r="N66" i="8" s="1"/>
  <c r="M64" i="8"/>
  <c r="I64" i="8"/>
  <c r="N64" i="8" s="1"/>
  <c r="H64" i="8"/>
  <c r="M63" i="8"/>
  <c r="I63" i="8"/>
  <c r="N63" i="8" s="1"/>
  <c r="H63" i="8"/>
  <c r="M62" i="8"/>
  <c r="I62" i="8"/>
  <c r="N62" i="8" s="1"/>
  <c r="H62" i="8"/>
  <c r="G61" i="8"/>
  <c r="G7" i="8" s="1"/>
  <c r="G6" i="8" s="1"/>
  <c r="M58" i="8"/>
  <c r="M56" i="8"/>
  <c r="M54" i="8"/>
  <c r="M52" i="8"/>
  <c r="M35" i="8"/>
  <c r="M50" i="8"/>
  <c r="M48" i="8"/>
  <c r="M46" i="8"/>
  <c r="M44" i="8"/>
  <c r="M42" i="8"/>
  <c r="M40" i="8"/>
  <c r="M38" i="8"/>
  <c r="M36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4" i="8"/>
  <c r="I14" i="8"/>
  <c r="L14" i="8" s="1"/>
  <c r="H14" i="8"/>
  <c r="M17" i="8"/>
  <c r="M16" i="8"/>
  <c r="I16" i="8"/>
  <c r="L16" i="8" s="1"/>
  <c r="H16" i="8"/>
  <c r="M15" i="8"/>
  <c r="I15" i="8"/>
  <c r="L15" i="8" s="1"/>
  <c r="H15" i="8"/>
  <c r="M13" i="8"/>
  <c r="I13" i="8"/>
  <c r="L13" i="8" s="1"/>
  <c r="H13" i="8"/>
  <c r="M12" i="8"/>
  <c r="I12" i="8"/>
  <c r="L12" i="8" s="1"/>
  <c r="H12" i="8"/>
  <c r="M11" i="8"/>
  <c r="I11" i="8"/>
  <c r="L11" i="8" s="1"/>
  <c r="H11" i="8"/>
  <c r="M10" i="8"/>
  <c r="H10" i="8"/>
  <c r="L21" i="8" l="1"/>
  <c r="J21" i="8" s="1"/>
  <c r="J71" i="8"/>
  <c r="H37" i="8"/>
  <c r="H19" i="8"/>
  <c r="AI37" i="8"/>
  <c r="AI18" i="8" s="1"/>
  <c r="AI8" i="8" s="1"/>
  <c r="AI7" i="8" s="1"/>
  <c r="AI6" i="8" s="1"/>
  <c r="X14" i="8"/>
  <c r="S16" i="8"/>
  <c r="N61" i="8"/>
  <c r="M19" i="8"/>
  <c r="S70" i="8"/>
  <c r="Q70" i="8"/>
  <c r="H61" i="8"/>
  <c r="M37" i="8"/>
  <c r="I61" i="8"/>
  <c r="M61" i="8"/>
  <c r="R18" i="8"/>
  <c r="H70" i="8"/>
  <c r="M70" i="8"/>
  <c r="H9" i="8"/>
  <c r="M9" i="8"/>
  <c r="I37" i="8"/>
  <c r="I19" i="8"/>
  <c r="I9" i="8"/>
  <c r="R9" i="8"/>
  <c r="I70" i="8"/>
  <c r="Y70" i="8"/>
  <c r="Q37" i="8"/>
  <c r="AG19" i="8"/>
  <c r="AG18" i="8" s="1"/>
  <c r="O37" i="8"/>
  <c r="W18" i="8"/>
  <c r="W8" i="8" s="1"/>
  <c r="AB19" i="8"/>
  <c r="AB18" i="8" s="1"/>
  <c r="U71" i="8" l="1"/>
  <c r="U70" i="8" s="1"/>
  <c r="J72" i="8"/>
  <c r="AC70" i="8"/>
  <c r="S10" i="8"/>
  <c r="J35" i="8"/>
  <c r="H18" i="8"/>
  <c r="J22" i="8"/>
  <c r="S22" i="8"/>
  <c r="J24" i="8"/>
  <c r="P24" i="8" s="1"/>
  <c r="S24" i="8"/>
  <c r="J26" i="8"/>
  <c r="AJ26" i="8" s="1"/>
  <c r="J28" i="8"/>
  <c r="AE28" i="8" s="1"/>
  <c r="J32" i="8"/>
  <c r="AJ32" i="8" s="1"/>
  <c r="J36" i="8"/>
  <c r="U36" i="8" s="1"/>
  <c r="X36" i="8"/>
  <c r="J40" i="8"/>
  <c r="P40" i="8" s="1"/>
  <c r="S40" i="8"/>
  <c r="J44" i="8"/>
  <c r="P44" i="8" s="1"/>
  <c r="S44" i="8"/>
  <c r="J48" i="8"/>
  <c r="Z48" i="8" s="1"/>
  <c r="AC48" i="8"/>
  <c r="AC37" i="8" s="1"/>
  <c r="J54" i="8"/>
  <c r="P54" i="8" s="1"/>
  <c r="S54" i="8"/>
  <c r="J58" i="8"/>
  <c r="AJ58" i="8" s="1"/>
  <c r="J11" i="8"/>
  <c r="P11" i="8" s="1"/>
  <c r="S11" i="8"/>
  <c r="J15" i="8"/>
  <c r="P15" i="8" s="1"/>
  <c r="S15" i="8"/>
  <c r="J17" i="8"/>
  <c r="Z17" i="8" s="1"/>
  <c r="U21" i="8"/>
  <c r="X21" i="8"/>
  <c r="J23" i="8"/>
  <c r="U23" i="8" s="1"/>
  <c r="X23" i="8"/>
  <c r="J25" i="8"/>
  <c r="Z25" i="8" s="1"/>
  <c r="AC25" i="8"/>
  <c r="J27" i="8"/>
  <c r="Z27" i="8" s="1"/>
  <c r="AC27" i="8"/>
  <c r="J29" i="8"/>
  <c r="Z29" i="8" s="1"/>
  <c r="AC29" i="8"/>
  <c r="J31" i="8"/>
  <c r="AJ31" i="8" s="1"/>
  <c r="J33" i="8"/>
  <c r="AE33" i="8" s="1"/>
  <c r="J38" i="8"/>
  <c r="U38" i="8" s="1"/>
  <c r="X38" i="8"/>
  <c r="L37" i="8"/>
  <c r="J42" i="8"/>
  <c r="AE42" i="8" s="1"/>
  <c r="J46" i="8"/>
  <c r="Z46" i="8" s="1"/>
  <c r="J50" i="8"/>
  <c r="N50" i="8" s="1"/>
  <c r="S50" i="8"/>
  <c r="J52" i="8"/>
  <c r="AE52" i="8" s="1"/>
  <c r="J56" i="8"/>
  <c r="AJ56" i="8" s="1"/>
  <c r="AJ37" i="8" s="1"/>
  <c r="J13" i="8"/>
  <c r="Z13" i="8" s="1"/>
  <c r="Z9" i="8" s="1"/>
  <c r="AC13" i="8"/>
  <c r="AC9" i="8" s="1"/>
  <c r="J12" i="8"/>
  <c r="X12" i="8"/>
  <c r="J20" i="8"/>
  <c r="U20" i="8" s="1"/>
  <c r="N71" i="8"/>
  <c r="J16" i="8"/>
  <c r="P16" i="8" s="1"/>
  <c r="J14" i="8"/>
  <c r="U14" i="8" s="1"/>
  <c r="T19" i="8"/>
  <c r="I18" i="8"/>
  <c r="I8" i="8" s="1"/>
  <c r="Q19" i="8"/>
  <c r="Q18" i="8" s="1"/>
  <c r="J30" i="8"/>
  <c r="AE30" i="8" s="1"/>
  <c r="N27" i="8"/>
  <c r="AA19" i="8"/>
  <c r="N15" i="8"/>
  <c r="M18" i="8"/>
  <c r="O70" i="8"/>
  <c r="X70" i="8"/>
  <c r="L70" i="8"/>
  <c r="T70" i="8"/>
  <c r="V70" i="8"/>
  <c r="M8" i="8"/>
  <c r="M7" i="8" s="1"/>
  <c r="M6" i="8" s="1"/>
  <c r="R8" i="8"/>
  <c r="R7" i="8" s="1"/>
  <c r="R6" i="8" s="1"/>
  <c r="L19" i="8"/>
  <c r="Y19" i="8"/>
  <c r="AA70" i="8"/>
  <c r="N72" i="8"/>
  <c r="N54" i="8"/>
  <c r="V37" i="8"/>
  <c r="L9" i="8"/>
  <c r="W7" i="8"/>
  <c r="W6" i="8" s="1"/>
  <c r="K7" i="8"/>
  <c r="K6" i="8" s="1"/>
  <c r="N44" i="8"/>
  <c r="N38" i="8"/>
  <c r="AG8" i="8"/>
  <c r="AB8" i="8"/>
  <c r="N11" i="8" l="1"/>
  <c r="N26" i="8"/>
  <c r="N58" i="8"/>
  <c r="AJ19" i="8"/>
  <c r="AJ18" i="8" s="1"/>
  <c r="AJ8" i="8" s="1"/>
  <c r="AJ7" i="8" s="1"/>
  <c r="AJ6" i="8" s="1"/>
  <c r="Z72" i="8"/>
  <c r="Z70" i="8" s="1"/>
  <c r="N35" i="8"/>
  <c r="Z35" i="8"/>
  <c r="Z19" i="8" s="1"/>
  <c r="N33" i="8"/>
  <c r="N24" i="8"/>
  <c r="N17" i="8"/>
  <c r="X19" i="8"/>
  <c r="J70" i="8"/>
  <c r="S37" i="8"/>
  <c r="AH19" i="8"/>
  <c r="N42" i="8"/>
  <c r="N10" i="8"/>
  <c r="V19" i="8"/>
  <c r="V18" i="8" s="1"/>
  <c r="N46" i="8"/>
  <c r="N56" i="8"/>
  <c r="J9" i="8"/>
  <c r="J37" i="8"/>
  <c r="N52" i="8"/>
  <c r="N13" i="8"/>
  <c r="AH37" i="8"/>
  <c r="U37" i="8"/>
  <c r="U19" i="8"/>
  <c r="P9" i="8"/>
  <c r="AE19" i="8"/>
  <c r="N22" i="8"/>
  <c r="P22" i="8"/>
  <c r="P19" i="8" s="1"/>
  <c r="N21" i="8"/>
  <c r="N48" i="8"/>
  <c r="N36" i="8"/>
  <c r="N28" i="8"/>
  <c r="N23" i="8"/>
  <c r="N29" i="8"/>
  <c r="N25" i="8"/>
  <c r="N32" i="8"/>
  <c r="N31" i="8"/>
  <c r="N40" i="8"/>
  <c r="N12" i="8"/>
  <c r="U12" i="8"/>
  <c r="U9" i="8" s="1"/>
  <c r="AE37" i="8"/>
  <c r="AA37" i="8"/>
  <c r="AA18" i="8" s="1"/>
  <c r="P50" i="8"/>
  <c r="P37" i="8" s="1"/>
  <c r="Z37" i="8"/>
  <c r="I7" i="8"/>
  <c r="I6" i="8" s="1"/>
  <c r="N20" i="8"/>
  <c r="N70" i="8"/>
  <c r="Q9" i="8"/>
  <c r="Q8" i="8" s="1"/>
  <c r="X9" i="8"/>
  <c r="N16" i="8"/>
  <c r="Y37" i="8"/>
  <c r="Y18" i="8" s="1"/>
  <c r="AF9" i="8"/>
  <c r="AD37" i="8"/>
  <c r="O19" i="8"/>
  <c r="O18" i="8" s="1"/>
  <c r="N14" i="8"/>
  <c r="O9" i="8"/>
  <c r="S9" i="8"/>
  <c r="AF37" i="8"/>
  <c r="H8" i="8"/>
  <c r="H7" i="8" s="1"/>
  <c r="H6" i="8" s="1"/>
  <c r="S19" i="8"/>
  <c r="N30" i="8"/>
  <c r="J19" i="8"/>
  <c r="T37" i="8"/>
  <c r="T18" i="8" s="1"/>
  <c r="L18" i="8"/>
  <c r="L8" i="8" s="1"/>
  <c r="X37" i="8"/>
  <c r="AC19" i="8"/>
  <c r="AC18" i="8" s="1"/>
  <c r="AC8" i="8" s="1"/>
  <c r="AC7" i="8" s="1"/>
  <c r="AC6" i="8" s="1"/>
  <c r="AH9" i="8"/>
  <c r="AD9" i="8"/>
  <c r="AB7" i="8"/>
  <c r="AB6" i="8" s="1"/>
  <c r="AG7" i="8"/>
  <c r="AG6" i="8" s="1"/>
  <c r="AA9" i="8"/>
  <c r="Y9" i="8"/>
  <c r="AD19" i="8"/>
  <c r="AF19" i="8"/>
  <c r="T9" i="8"/>
  <c r="V9" i="8"/>
  <c r="N9" i="8" l="1"/>
  <c r="J18" i="8"/>
  <c r="U18" i="8"/>
  <c r="U8" i="8" s="1"/>
  <c r="U7" i="8" s="1"/>
  <c r="U6" i="8" s="1"/>
  <c r="O8" i="8"/>
  <c r="N19" i="8"/>
  <c r="X18" i="8"/>
  <c r="X8" i="8" s="1"/>
  <c r="Z18" i="8"/>
  <c r="AH18" i="8"/>
  <c r="S18" i="8"/>
  <c r="S8" i="8" s="1"/>
  <c r="S7" i="8" s="1"/>
  <c r="S6" i="8" s="1"/>
  <c r="J8" i="8"/>
  <c r="J7" i="8" s="1"/>
  <c r="J6" i="8" s="1"/>
  <c r="N37" i="8"/>
  <c r="N18" i="8" s="1"/>
  <c r="N8" i="8" s="1"/>
  <c r="N7" i="8" s="1"/>
  <c r="N6" i="8" s="1"/>
  <c r="P18" i="8"/>
  <c r="P8" i="8" s="1"/>
  <c r="P7" i="8" s="1"/>
  <c r="P6" i="8" s="1"/>
  <c r="AE18" i="8"/>
  <c r="AE8" i="8" s="1"/>
  <c r="AE7" i="8" s="1"/>
  <c r="AE6" i="8" s="1"/>
  <c r="AD18" i="8"/>
  <c r="AD8" i="8" s="1"/>
  <c r="AD7" i="8" s="1"/>
  <c r="AD6" i="8" s="1"/>
  <c r="AF18" i="8"/>
  <c r="AF8" i="8" s="1"/>
  <c r="AH8" i="8"/>
  <c r="AH7" i="8" s="1"/>
  <c r="AH6" i="8" s="1"/>
  <c r="Y8" i="8"/>
  <c r="Y7" i="8" s="1"/>
  <c r="Y6" i="8" s="1"/>
  <c r="X7" i="8"/>
  <c r="X6" i="8" s="1"/>
  <c r="Q7" i="8"/>
  <c r="Q6" i="8" s="1"/>
  <c r="O7" i="8"/>
  <c r="O6" i="8" s="1"/>
  <c r="L7" i="8"/>
  <c r="L6" i="8" s="1"/>
  <c r="AA8" i="8"/>
  <c r="V8" i="8"/>
  <c r="T8" i="8"/>
  <c r="T7" i="8" s="1"/>
  <c r="T6" i="8" s="1"/>
  <c r="Z8" i="8" l="1"/>
  <c r="Z7" i="8" s="1"/>
  <c r="Z6" i="8" s="1"/>
  <c r="AF7" i="8"/>
  <c r="AF6" i="8" s="1"/>
  <c r="AA7" i="8"/>
  <c r="AA6" i="8" s="1"/>
  <c r="V7" i="8"/>
  <c r="V6" i="8" s="1"/>
</calcChain>
</file>

<file path=xl/sharedStrings.xml><?xml version="1.0" encoding="utf-8"?>
<sst xmlns="http://schemas.openxmlformats.org/spreadsheetml/2006/main" count="583" uniqueCount="334">
  <si>
    <t>Контроль</t>
  </si>
  <si>
    <t>Правовые основы противодействия коррупции</t>
  </si>
  <si>
    <t>Преддипломная практика</t>
  </si>
  <si>
    <t>УТВЕРЖДАЮ</t>
  </si>
  <si>
    <t>РАБОЧИЙ УЧЕБНЫЙ ПЛАН</t>
  </si>
  <si>
    <t xml:space="preserve">Ректор 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</si>
  <si>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</si>
  <si>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</si>
  <si>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</si>
  <si>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</si>
  <si>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</si>
  <si>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</si>
  <si>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</si>
  <si>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</si>
  <si>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</si>
  <si>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</si>
  <si>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</si>
  <si>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</si>
  <si>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</si>
  <si>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</si>
  <si>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</si>
  <si>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</si>
  <si>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</si>
  <si>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</si>
  <si>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</si>
  <si>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</si>
  <si>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</si>
  <si>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</si>
  <si>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</si>
  <si>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</si>
  <si>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</si>
  <si>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</si>
  <si>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</si>
  <si>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</si>
  <si>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</si>
  <si>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</si>
  <si>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</si>
  <si>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</si>
  <si>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</si>
  <si>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</si>
  <si>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</si>
  <si>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</si>
  <si>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</si>
  <si>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</si>
  <si>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</si>
  <si>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</si>
  <si>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</si>
  <si>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</si>
  <si>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</si>
  <si>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</si>
  <si>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</si>
  <si>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</si>
  <si>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</si>
  <si>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</si>
  <si>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</si>
  <si>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</si>
  <si>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</si>
  <si>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</si>
  <si>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</si>
  <si>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</si>
  <si>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</si>
  <si>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</si>
  <si>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</si>
  <si>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</si>
  <si>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</si>
  <si>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</si>
  <si>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</si>
  <si>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</si>
  <si>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</si>
  <si>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</si>
  <si>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</si>
  <si>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</si>
  <si>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</si>
  <si>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</si>
  <si>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</si>
  <si>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</si>
  <si>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</si>
  <si>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</si>
  <si>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</si>
  <si>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</si>
  <si>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</si>
  <si>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</si>
  <si>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</si>
  <si>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</si>
  <si>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</si>
  <si>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</si>
  <si>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</si>
  <si>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</si>
  <si>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</si>
  <si>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</si>
  <si>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</si>
  <si>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</si>
  <si>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</si>
  <si>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</si>
  <si>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</si>
  <si>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</si>
  <si>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</si>
  <si>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</si>
  <si>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</si>
  <si>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</si>
  <si>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</si>
  <si>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</si>
  <si>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</si>
  <si>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</si>
  <si>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</si>
  <si>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</si>
  <si>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</si>
  <si>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</si>
  <si>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</si>
  <si>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</si>
  <si>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</si>
  <si>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П</t>
  </si>
  <si>
    <t>ПД</t>
  </si>
  <si>
    <t>Г</t>
  </si>
  <si>
    <t>Курс 1</t>
  </si>
  <si>
    <t>Курс 2</t>
  </si>
  <si>
    <t>Итого</t>
  </si>
  <si>
    <t>Экзаменационные сессии</t>
  </si>
  <si>
    <t>Каникулы</t>
  </si>
  <si>
    <t>Примечание: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</si>
  <si>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</si>
  <si>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</si>
  <si>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</si>
  <si>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</si>
  <si>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</si>
  <si>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</si>
  <si>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</si>
  <si>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</si>
  <si>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</si>
  <si>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</si>
  <si>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</si>
  <si>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Итого по ООП (без факультативов)</t>
  </si>
  <si>
    <t>Б1</t>
  </si>
  <si>
    <t>Дисциплины (модули)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</si>
  <si>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</si>
  <si>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</si>
  <si>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</si>
  <si>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</si>
  <si>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</si>
  <si>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</si>
  <si>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</si>
  <si>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</si>
  <si>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</si>
  <si>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</si>
  <si>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</si>
  <si>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</si>
  <si>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</si>
  <si>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</si>
  <si>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</si>
  <si>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</si>
  <si>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</si>
  <si>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</si>
  <si>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</si>
  <si>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</si>
  <si>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</si>
  <si>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</si>
  <si>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</si>
  <si>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Б1.В.ОД.14</t>
  </si>
  <si>
    <t>Б1.В.ОД.15</t>
  </si>
  <si>
    <t>Дисциплины по выбору ВЧ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</si>
  <si>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</si>
  <si>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</si>
  <si>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</si>
  <si>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</si>
  <si>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</si>
  <si>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</si>
  <si>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</si>
  <si>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</si>
  <si>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</si>
  <si>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</si>
  <si>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</si>
  <si>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</si>
  <si>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Б1.В.ДВ.7.1</t>
  </si>
  <si>
    <t>Б1.В.ДВ.7.2</t>
  </si>
  <si>
    <t>Б1.В.ДВ.8.1</t>
  </si>
  <si>
    <t>Б1.В.ДВ.8.2</t>
  </si>
  <si>
    <t>Б1.В.ДВ.9.1</t>
  </si>
  <si>
    <t>Б1.В.ДВ.9.2</t>
  </si>
  <si>
    <t>Б1.В.ДВ.10.1</t>
  </si>
  <si>
    <t>Б1.В.ДВ.10.2</t>
  </si>
  <si>
    <t>Б1.В.ДВ.11.1</t>
  </si>
  <si>
    <t>Б1.В.ДВ.11.2</t>
  </si>
  <si>
    <t>Б2</t>
  </si>
  <si>
    <t>Практики</t>
  </si>
  <si>
    <t>Б2.У.1</t>
  </si>
  <si>
    <t>Б2.П.1</t>
  </si>
  <si>
    <t>Б3</t>
  </si>
  <si>
    <t>Государственная итоговая аттестация</t>
  </si>
  <si>
    <t>ФТД.1</t>
  </si>
  <si>
    <t>ФТД.2</t>
  </si>
  <si>
    <t>Контакт. раб.</t>
  </si>
  <si>
    <t>Учебные занятия</t>
  </si>
  <si>
    <t>1 курс</t>
  </si>
  <si>
    <t>2 курс</t>
  </si>
  <si>
    <t>1 семестр</t>
  </si>
  <si>
    <t>2 семестр</t>
  </si>
  <si>
    <t>3 семестр</t>
  </si>
  <si>
    <t>4 семестр</t>
  </si>
  <si>
    <t>Лекции</t>
  </si>
  <si>
    <t>Практич. занятия</t>
  </si>
  <si>
    <t>СР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</si>
  <si>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</si>
  <si>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</si>
  <si>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</si>
  <si>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направление подготовки</t>
  </si>
  <si>
    <t xml:space="preserve">                    Государственное и муниципальное управление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</si>
  <si>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</si>
  <si>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</si>
  <si>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</si>
  <si>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>Федеральный государственный образовательный стандарт ВО</t>
  </si>
  <si>
    <t>Базовая часть (обязательная часть)</t>
  </si>
  <si>
    <t>Часть формируемая участниками образовательного процесса</t>
  </si>
  <si>
    <t>Б1.В.ОД</t>
  </si>
  <si>
    <t>Б1.В.ДВ.</t>
  </si>
  <si>
    <t>Ознакомительная практика</t>
  </si>
  <si>
    <t>Б2.П.2</t>
  </si>
  <si>
    <t>Б3.З</t>
  </si>
  <si>
    <t>Б3.П</t>
  </si>
  <si>
    <t>Подготовка к процедуре защиты</t>
  </si>
  <si>
    <t>Защита выпускной квалификационной работы</t>
  </si>
  <si>
    <t>Астр. часы</t>
  </si>
  <si>
    <t>Акад. часы</t>
  </si>
  <si>
    <t>Недели</t>
  </si>
  <si>
    <t>ЭКЗ</t>
  </si>
  <si>
    <t>ЗАЧ</t>
  </si>
  <si>
    <t>ЗАЧ С ОЦ</t>
  </si>
  <si>
    <t>Курсовые р.</t>
  </si>
  <si>
    <t>Курс. р.</t>
  </si>
  <si>
    <t>Э.1</t>
  </si>
  <si>
    <t>Б1.В</t>
  </si>
  <si>
    <t>Типы профессиональной деятельности:</t>
  </si>
  <si>
    <t>уровень высшего образования МАГИСТРАТУРА</t>
  </si>
  <si>
    <t>38.04.04</t>
  </si>
  <si>
    <t>Программа подготовки: магистратура</t>
  </si>
  <si>
    <r>
      <t xml:space="preserve">Уровень образования, необходимый для приема на обучение: </t>
    </r>
    <r>
      <rPr>
        <i/>
        <u/>
        <sz val="12"/>
        <color indexed="8"/>
        <rFont val="Times New Roman"/>
        <family val="1"/>
        <charset val="204"/>
      </rPr>
      <t>высшее образование: уровень бакалавриата, уровень специалитета, уровень магистратуры</t>
    </r>
  </si>
  <si>
    <t>Квалификация: магистр</t>
  </si>
  <si>
    <t>Утвержден Приказом Минобрнауки РФ от 13 августа 2020 г. № 1000</t>
  </si>
  <si>
    <t>Экономика общественного сектора</t>
  </si>
  <si>
    <t>Информационно-аналитические технологии государственного и муниципального управления</t>
  </si>
  <si>
    <t>Правовое обеспечение государственного и муниципального управления</t>
  </si>
  <si>
    <t>Муниципальное управление и местное самоуправление</t>
  </si>
  <si>
    <t>Актуальные проблемы национальной и региональной безопасности</t>
  </si>
  <si>
    <t>Основы национальной безопасности</t>
  </si>
  <si>
    <t>Деловые коммуникации в профессиональной сфере</t>
  </si>
  <si>
    <t>Национальные интересы и стратегические приоритеты Российской Федерации</t>
  </si>
  <si>
    <t>Исследование социально-экономических и политических процессов в области государственного управления и национальной безопасности</t>
  </si>
  <si>
    <t>Общая теория и методология национальной безопасности</t>
  </si>
  <si>
    <t>Управление организационными системами при реализации стратегических проектов в сфере национальной безопасности</t>
  </si>
  <si>
    <t>Геополитика и геостратегия современной России</t>
  </si>
  <si>
    <t>Региональная и глобальная безопасность</t>
  </si>
  <si>
    <t>Военная безопасность Российской Федерации</t>
  </si>
  <si>
    <t>Правовое обеспечение национальной безопасности</t>
  </si>
  <si>
    <t>Политическая психология и конфликтология</t>
  </si>
  <si>
    <t>Экономическая и финансовая безопасность России</t>
  </si>
  <si>
    <t>Социально-политическая безопасность России</t>
  </si>
  <si>
    <t>Информационная безопасность России</t>
  </si>
  <si>
    <t>Экологическая и техногенная безопасность России</t>
  </si>
  <si>
    <t>Стратегическое планирование и прогнозирование в области национальной безопасности</t>
  </si>
  <si>
    <t>Управление социально-экономическим развитием территории</t>
  </si>
  <si>
    <t>Технология делового общения в государственном и муниципальном управлении</t>
  </si>
  <si>
    <t>Разработка управленческих решений в сфере государственного управления и национальной безопасности</t>
  </si>
  <si>
    <t>Конституционная ответственность в сфере национальной безопасности</t>
  </si>
  <si>
    <t>Государственный контроль и надзор в РФ</t>
  </si>
  <si>
    <t>Управление продвижением города и региона, имидж и бренды территории</t>
  </si>
  <si>
    <t>Теория и механизмы взаимодействия государства и бизнеса</t>
  </si>
  <si>
    <t>Правовые основы бюджетной ответственности</t>
  </si>
  <si>
    <t>Общественно-политические коммуникации в органах власти</t>
  </si>
  <si>
    <t>Современная организация государственных учреждений в России</t>
  </si>
  <si>
    <t>История государственного управления в России</t>
  </si>
  <si>
    <t>Зарубежный опыт государственного и муниципального управления</t>
  </si>
  <si>
    <t>Методология оценки уровня обеспечения национальной безопасности</t>
  </si>
  <si>
    <t>Антикризисное управление на государственном и муниципальном уровнях</t>
  </si>
  <si>
    <t>Урегулирование международных конфликтов</t>
  </si>
  <si>
    <t>Патриотизм в системе духовной безопасности</t>
  </si>
  <si>
    <t>Терроризм и религиозный экстремизм</t>
  </si>
  <si>
    <t>Борьба с коррупцией в органах государственного и муниципального управления</t>
  </si>
  <si>
    <t>Продовольственная безопасность России</t>
  </si>
  <si>
    <t>Энергетическая безопасность</t>
  </si>
  <si>
    <t>Профессиональная практика по профилю деятельности</t>
  </si>
  <si>
    <t>Управление конкурентоспособностью национальной экономики</t>
  </si>
  <si>
    <t>Теория и механизмы современного государственного и муниципального управления</t>
  </si>
  <si>
    <t>Б1.В.ОД.16</t>
  </si>
  <si>
    <t>Иностранный язык профессионального общения</t>
  </si>
  <si>
    <t>Б1.В.ОД.17</t>
  </si>
  <si>
    <t>Элективные дисциплины</t>
  </si>
  <si>
    <t>Э.2</t>
  </si>
  <si>
    <t>Э.3</t>
  </si>
  <si>
    <t>Организация научно-исследовательской деятельности</t>
  </si>
  <si>
    <t>Управление человеческими ресурсами</t>
  </si>
  <si>
    <t>Социология управления</t>
  </si>
  <si>
    <t>Профессиональная этика государственного и муниципального служащего</t>
  </si>
  <si>
    <t>Организационное поведение</t>
  </si>
  <si>
    <t>Факультативные дисциплины</t>
  </si>
  <si>
    <t>Бюджетная система России</t>
  </si>
  <si>
    <t>Антимонопольное регулирование и защита конкуренции в Российской Федерации</t>
  </si>
  <si>
    <t>3 курс</t>
  </si>
  <si>
    <t>5 семестр</t>
  </si>
  <si>
    <t>УС</t>
  </si>
  <si>
    <t>УЭ</t>
  </si>
  <si>
    <t>III</t>
  </si>
  <si>
    <t>УЧ</t>
  </si>
  <si>
    <t>Курс 3</t>
  </si>
  <si>
    <t>Установочные сессии</t>
  </si>
  <si>
    <t>2 недели</t>
  </si>
  <si>
    <t>Установочно-экзаменационные сессии</t>
  </si>
  <si>
    <t>4 недели</t>
  </si>
  <si>
    <t>6 недель</t>
  </si>
  <si>
    <t>Учебная практика</t>
  </si>
  <si>
    <t>Производственная практика по получению профессиональных умений и навыков</t>
  </si>
  <si>
    <t>10 недель</t>
  </si>
  <si>
    <t>5 дней</t>
  </si>
  <si>
    <t>35 дней</t>
  </si>
  <si>
    <t xml:space="preserve"> =</t>
  </si>
  <si>
    <t>*</t>
  </si>
  <si>
    <t>Д</t>
  </si>
  <si>
    <t>У</t>
  </si>
  <si>
    <t>17 дней</t>
  </si>
  <si>
    <t>40 дней</t>
  </si>
  <si>
    <t>2. Сводные данные</t>
  </si>
  <si>
    <t>Выходные и праздничные дни*</t>
  </si>
  <si>
    <t>25 дней</t>
  </si>
  <si>
    <t>Подготовка к процедуре защиты ВКР</t>
  </si>
  <si>
    <t>Процедура защиты ВКР</t>
  </si>
  <si>
    <t>14 дней</t>
  </si>
  <si>
    <t>3 недели</t>
  </si>
  <si>
    <t>Национальная безопасность</t>
  </si>
  <si>
    <t>Форма обучения:  заочная</t>
  </si>
  <si>
    <t>Срок обучения:   2 года 6 месяцев</t>
  </si>
  <si>
    <t>Организационно-управленческий;
Административно-технологический;
Научно-исследовательский.</t>
  </si>
  <si>
    <t xml:space="preserve">                                                             наименование направленности подготовки</t>
  </si>
  <si>
    <t>* п. 22 Приказа Минобрнауки России от 06.04.2021 № 245</t>
  </si>
  <si>
    <t>_x000D_
О.А. Давыдова</t>
  </si>
  <si>
    <t>Протокол № 08/23 от 28.03.2024</t>
  </si>
  <si>
    <t>"28" марта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</si>
</sst>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FFC000"/>
      <name val="Times New Roman"/>
      <family val="1"/>
      <charset val="204"/>
    </font>
    <font>
      <sz val="7"/>
      <name val="Times New Roman"/>
      <family val="1"/>
      <charset val="204"/>
    </font>
    <font>
      <i/>
      <sz val="9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ahoma"/>
      <charset val="252"/>
    </font>
    <font>
      <sz val="10"/>
      <color rgb="FFFF0000"/>
      <name val="Tahoma"/>
      <family val="2"/>
      <charset val="204"/>
    </font>
    <font>
      <u/>
      <sz val="12"/>
      <name val="Times New Roman"/>
      <family val="1"/>
      <charset val="204"/>
    </font>
    <font>
      <sz val="10"/>
      <name val="Arial"/>
    </font>
    <font>
      <i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CCFF"/>
        <bgColor indexed="16"/>
      </patternFill>
    </fill>
    <fill>
      <patternFill patternType="solid">
        <fgColor theme="0" tint="-0.14999847407452621"/>
        <bgColor indexed="16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16"/>
      </patternFill>
    </fill>
    <fill>
      <patternFill patternType="solid">
        <fgColor theme="8" tint="0.79998168889431442"/>
        <bgColor indexed="16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1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6" fillId="0" borderId="0"/>
    <xf numFmtId="0" fontId="23" fillId="0" borderId="0"/>
    <xf numFmtId="0" fontId="15" fillId="0" borderId="0"/>
    <xf numFmtId="0" fontId="14" fillId="0" borderId="0"/>
    <xf numFmtId="0" fontId="3" fillId="0" borderId="0"/>
    <xf numFmtId="0" fontId="17" fillId="0" borderId="0"/>
    <xf numFmtId="0" fontId="22" fillId="0" borderId="0"/>
    <xf numFmtId="0" fontId="6" fillId="0" borderId="0"/>
    <xf numFmtId="0" fontId="22" fillId="0" borderId="0"/>
    <xf numFmtId="0" fontId="36" fillId="0" borderId="0"/>
    <xf numFmtId="0" fontId="39" fillId="0" borderId="0"/>
  </cellStyleXfs>
  <cellXfs count="391">
    <xf numFmtId="0" fontId="0" fillId="0" borderId="0" xfId="0"/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left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1" fontId="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/>
    <xf numFmtId="0" fontId="1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wrapText="1"/>
    </xf>
    <xf numFmtId="1" fontId="13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/>
    <xf numFmtId="0" fontId="1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>
      <alignment horizontal="center" vertical="center"/>
    </xf>
    <xf numFmtId="0" fontId="2" fillId="6" borderId="1" xfId="1" applyNumberFormat="1" applyFont="1" applyFill="1" applyBorder="1" applyAlignment="1" applyProtection="1">
      <alignment horizontal="left" vertical="center"/>
      <protection locked="0"/>
    </xf>
    <xf numFmtId="0" fontId="2" fillId="6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1" applyNumberFormat="1" applyFont="1" applyFill="1" applyBorder="1" applyAlignment="1" applyProtection="1">
      <alignment horizontal="left" vertical="center"/>
      <protection locked="0"/>
    </xf>
    <xf numFmtId="0" fontId="11" fillId="6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1" xfId="1" applyNumberFormat="1" applyFont="1" applyFill="1" applyBorder="1" applyAlignment="1" applyProtection="1">
      <alignment horizontal="center" vertical="center"/>
      <protection locked="0"/>
    </xf>
    <xf numFmtId="0" fontId="2" fillId="7" borderId="1" xfId="1" applyNumberFormat="1" applyFont="1" applyFill="1" applyBorder="1" applyAlignment="1" applyProtection="1">
      <alignment horizontal="left" vertical="center"/>
      <protection locked="0"/>
    </xf>
    <xf numFmtId="0" fontId="1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/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2" fillId="8" borderId="1" xfId="1" applyNumberFormat="1" applyFont="1" applyFill="1" applyBorder="1" applyAlignment="1">
      <alignment horizontal="center" vertical="center"/>
    </xf>
    <xf numFmtId="0" fontId="2" fillId="8" borderId="2" xfId="1" applyNumberFormat="1" applyFont="1" applyFill="1" applyBorder="1" applyAlignment="1" applyProtection="1">
      <alignment horizontal="left" vertical="center" wrapText="1"/>
      <protection locked="0"/>
    </xf>
    <xf numFmtId="0" fontId="1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1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1" applyNumberFormat="1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/>
    </xf>
    <xf numFmtId="0" fontId="1" fillId="9" borderId="1" xfId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" fillId="0" borderId="4" xfId="1" applyFont="1" applyFill="1" applyBorder="1" applyAlignment="1">
      <alignment horizontal="left" vertical="center" wrapText="1"/>
    </xf>
    <xf numFmtId="0" fontId="16" fillId="0" borderId="0" xfId="8" applyFont="1"/>
    <xf numFmtId="0" fontId="4" fillId="2" borderId="0" xfId="6" applyFont="1" applyFill="1" applyBorder="1" applyAlignment="1" applyProtection="1">
      <alignment wrapText="1"/>
      <protection locked="0"/>
    </xf>
    <xf numFmtId="0" fontId="16" fillId="0" borderId="0" xfId="8" applyFont="1" applyAlignment="1" applyProtection="1">
      <alignment vertical="center"/>
      <protection locked="0"/>
    </xf>
    <xf numFmtId="0" fontId="4" fillId="0" borderId="0" xfId="8" applyFont="1" applyAlignment="1" applyProtection="1">
      <alignment vertical="center"/>
      <protection locked="0"/>
    </xf>
    <xf numFmtId="0" fontId="16" fillId="2" borderId="0" xfId="6" applyFont="1" applyFill="1" applyBorder="1" applyAlignment="1" applyProtection="1">
      <alignment horizontal="left" vertical="center"/>
      <protection locked="0"/>
    </xf>
    <xf numFmtId="0" fontId="16" fillId="0" borderId="0" xfId="8" applyFont="1" applyAlignment="1"/>
    <xf numFmtId="0" fontId="16" fillId="2" borderId="6" xfId="6" applyNumberFormat="1" applyFont="1" applyFill="1" applyBorder="1" applyAlignment="1" applyProtection="1">
      <alignment horizontal="left" vertical="center"/>
      <protection locked="0"/>
    </xf>
    <xf numFmtId="0" fontId="16" fillId="2" borderId="0" xfId="8" applyFont="1" applyFill="1" applyBorder="1" applyAlignment="1" applyProtection="1">
      <alignment horizontal="center" vertical="center"/>
      <protection locked="0"/>
    </xf>
    <xf numFmtId="0" fontId="4" fillId="2" borderId="0" xfId="6" applyFont="1" applyFill="1" applyBorder="1" applyAlignment="1" applyProtection="1">
      <alignment vertical="center"/>
      <protection locked="0"/>
    </xf>
    <xf numFmtId="0" fontId="4" fillId="2" borderId="0" xfId="6" applyFont="1" applyFill="1" applyBorder="1" applyAlignment="1" applyProtection="1">
      <alignment horizontal="right" wrapText="1"/>
      <protection locked="0"/>
    </xf>
    <xf numFmtId="0" fontId="4" fillId="2" borderId="0" xfId="6" applyFont="1" applyFill="1" applyBorder="1" applyAlignment="1" applyProtection="1">
      <alignment horizontal="left" wrapText="1"/>
      <protection locked="0"/>
    </xf>
    <xf numFmtId="0" fontId="16" fillId="2" borderId="0" xfId="8" applyNumberFormat="1" applyFont="1" applyFill="1" applyBorder="1" applyAlignment="1" applyProtection="1">
      <alignment vertical="center"/>
      <protection locked="0"/>
    </xf>
    <xf numFmtId="0" fontId="16" fillId="0" borderId="0" xfId="8" applyFont="1" applyBorder="1"/>
    <xf numFmtId="0" fontId="4" fillId="2" borderId="0" xfId="8" applyFont="1" applyFill="1" applyBorder="1" applyAlignment="1" applyProtection="1">
      <alignment vertical="top"/>
      <protection locked="0"/>
    </xf>
    <xf numFmtId="0" fontId="16" fillId="2" borderId="0" xfId="8" applyFont="1" applyFill="1" applyBorder="1" applyAlignment="1" applyProtection="1">
      <alignment horizontal="left" vertical="center"/>
      <protection locked="0"/>
    </xf>
    <xf numFmtId="0" fontId="4" fillId="2" borderId="0" xfId="8" applyFont="1" applyFill="1" applyBorder="1" applyAlignment="1" applyProtection="1">
      <alignment vertical="center"/>
      <protection locked="0"/>
    </xf>
    <xf numFmtId="0" fontId="4" fillId="2" borderId="0" xfId="8" applyNumberFormat="1" applyFont="1" applyFill="1" applyBorder="1" applyAlignment="1" applyProtection="1">
      <protection locked="0"/>
    </xf>
    <xf numFmtId="0" fontId="16" fillId="2" borderId="0" xfId="8" applyNumberFormat="1" applyFont="1" applyFill="1" applyBorder="1" applyAlignment="1" applyProtection="1">
      <alignment vertical="top" wrapText="1"/>
      <protection locked="0"/>
    </xf>
    <xf numFmtId="0" fontId="5" fillId="2" borderId="0" xfId="8" applyFont="1" applyFill="1" applyBorder="1" applyAlignment="1" applyProtection="1">
      <alignment horizontal="left" vertical="top"/>
      <protection locked="0"/>
    </xf>
    <xf numFmtId="0" fontId="16" fillId="2" borderId="0" xfId="8" applyNumberFormat="1" applyFont="1" applyFill="1" applyBorder="1" applyAlignment="1" applyProtection="1">
      <alignment vertical="top"/>
      <protection locked="0"/>
    </xf>
    <xf numFmtId="0" fontId="4" fillId="2" borderId="0" xfId="8" applyNumberFormat="1" applyFont="1" applyFill="1" applyBorder="1" applyAlignment="1" applyProtection="1">
      <alignment wrapText="1"/>
      <protection locked="0"/>
    </xf>
    <xf numFmtId="0" fontId="5" fillId="2" borderId="0" xfId="8" applyFont="1" applyFill="1" applyBorder="1" applyAlignment="1" applyProtection="1">
      <alignment vertical="center"/>
      <protection locked="0"/>
    </xf>
    <xf numFmtId="0" fontId="16" fillId="0" borderId="0" xfId="8" applyFont="1" applyBorder="1" applyAlignment="1" applyProtection="1">
      <alignment horizontal="center" vertical="center"/>
      <protection locked="0"/>
    </xf>
    <xf numFmtId="0" fontId="4" fillId="0" borderId="0" xfId="8" applyFont="1" applyBorder="1" applyAlignment="1" applyProtection="1">
      <alignment horizontal="left" vertical="top"/>
      <protection locked="0"/>
    </xf>
    <xf numFmtId="0" fontId="20" fillId="0" borderId="0" xfId="9" applyFont="1"/>
    <xf numFmtId="0" fontId="1" fillId="0" borderId="2" xfId="1" applyNumberFormat="1" applyFont="1" applyFill="1" applyBorder="1" applyAlignment="1" applyProtection="1">
      <alignment horizontal="left"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 applyProtection="1">
      <alignment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1" fillId="10" borderId="1" xfId="1" applyNumberFormat="1" applyFont="1" applyFill="1" applyBorder="1" applyAlignment="1">
      <alignment horizontal="center" vertical="center"/>
    </xf>
    <xf numFmtId="0" fontId="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" fillId="0" borderId="8" xfId="1" applyFont="1" applyFill="1" applyBorder="1"/>
    <xf numFmtId="0" fontId="1" fillId="0" borderId="8" xfId="1" applyFont="1" applyFill="1" applyBorder="1" applyAlignment="1">
      <alignment horizontal="center" vertical="center"/>
    </xf>
    <xf numFmtId="0" fontId="26" fillId="0" borderId="1" xfId="1" applyNumberFormat="1" applyFont="1" applyFill="1" applyBorder="1" applyAlignment="1">
      <alignment horizontal="center" vertical="center" wrapText="1"/>
    </xf>
    <xf numFmtId="1" fontId="26" fillId="0" borderId="1" xfId="1" applyNumberFormat="1" applyFont="1" applyFill="1" applyBorder="1" applyAlignment="1">
      <alignment horizontal="center" vertical="center"/>
    </xf>
    <xf numFmtId="0" fontId="26" fillId="0" borderId="1" xfId="1" applyNumberFormat="1" applyFont="1" applyFill="1" applyBorder="1" applyAlignment="1">
      <alignment horizontal="center" vertical="center"/>
    </xf>
    <xf numFmtId="1" fontId="26" fillId="0" borderId="1" xfId="1" applyNumberFormat="1" applyFont="1" applyFill="1" applyBorder="1" applyAlignment="1" applyProtection="1">
      <alignment horizontal="center" vertical="center" wrapText="1"/>
    </xf>
    <xf numFmtId="0" fontId="26" fillId="0" borderId="1" xfId="1" applyNumberFormat="1" applyFont="1" applyFill="1" applyBorder="1" applyAlignment="1" applyProtection="1">
      <alignment horizontal="center" vertical="center"/>
      <protection locked="0"/>
    </xf>
    <xf numFmtId="0" fontId="1" fillId="11" borderId="1" xfId="1" applyNumberFormat="1" applyFont="1" applyFill="1" applyBorder="1" applyAlignment="1">
      <alignment horizontal="center" vertical="center"/>
    </xf>
    <xf numFmtId="0" fontId="2" fillId="11" borderId="1" xfId="1" applyNumberFormat="1" applyFont="1" applyFill="1" applyBorder="1" applyAlignment="1">
      <alignment horizontal="center" vertical="center"/>
    </xf>
    <xf numFmtId="0" fontId="1" fillId="11" borderId="1" xfId="1" applyNumberFormat="1" applyFont="1" applyFill="1" applyBorder="1" applyAlignment="1" applyProtection="1">
      <alignment horizontal="center" vertical="center"/>
      <protection locked="0"/>
    </xf>
    <xf numFmtId="0" fontId="2" fillId="11" borderId="1" xfId="1" applyNumberFormat="1" applyFont="1" applyFill="1" applyBorder="1" applyAlignment="1" applyProtection="1">
      <alignment horizontal="left" vertical="center"/>
      <protection locked="0"/>
    </xf>
    <xf numFmtId="0" fontId="1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0" borderId="1" xfId="1" applyFont="1" applyFill="1" applyBorder="1" applyAlignment="1">
      <alignment horizontal="center" vertical="center"/>
    </xf>
    <xf numFmtId="0" fontId="24" fillId="1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Border="1" applyAlignment="1" applyProtection="1">
      <alignment vertical="center"/>
      <protection locked="0"/>
    </xf>
    <xf numFmtId="0" fontId="21" fillId="0" borderId="0" xfId="8" applyFont="1" applyBorder="1" applyAlignment="1">
      <alignment vertical="top" wrapText="1"/>
    </xf>
    <xf numFmtId="0" fontId="2" fillId="13" borderId="2" xfId="1" applyNumberFormat="1" applyFont="1" applyFill="1" applyBorder="1" applyAlignment="1" applyProtection="1">
      <alignment horizontal="center" vertical="center" wrapText="1"/>
      <protection locked="0"/>
    </xf>
    <xf numFmtId="1" fontId="11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1" applyNumberFormat="1" applyFont="1" applyFill="1" applyBorder="1" applyAlignment="1" applyProtection="1">
      <alignment horizontal="center" vertical="center"/>
      <protection locked="0"/>
    </xf>
    <xf numFmtId="0" fontId="1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/>
    <xf numFmtId="0" fontId="30" fillId="6" borderId="0" xfId="1" applyFont="1" applyFill="1"/>
    <xf numFmtId="0" fontId="31" fillId="6" borderId="0" xfId="1" applyFont="1" applyFill="1"/>
    <xf numFmtId="0" fontId="13" fillId="7" borderId="0" xfId="1" applyFont="1" applyFill="1"/>
    <xf numFmtId="0" fontId="13" fillId="11" borderId="0" xfId="1" applyFont="1" applyFill="1"/>
    <xf numFmtId="0" fontId="1" fillId="0" borderId="0" xfId="1" applyFont="1" applyFill="1"/>
    <xf numFmtId="0" fontId="13" fillId="3" borderId="0" xfId="1" applyFont="1" applyFill="1"/>
    <xf numFmtId="0" fontId="13" fillId="0" borderId="1" xfId="1" applyFont="1" applyFill="1" applyBorder="1"/>
    <xf numFmtId="0" fontId="13" fillId="8" borderId="0" xfId="1" applyFont="1" applyFill="1"/>
    <xf numFmtId="0" fontId="13" fillId="4" borderId="0" xfId="1" applyFont="1" applyFill="1"/>
    <xf numFmtId="0" fontId="13" fillId="5" borderId="0" xfId="1" applyFont="1" applyFill="1"/>
    <xf numFmtId="0" fontId="1" fillId="0" borderId="1" xfId="1" applyFont="1" applyFill="1" applyBorder="1" applyAlignment="1">
      <alignment horizontal="center" vertical="center"/>
    </xf>
    <xf numFmtId="0" fontId="2" fillId="1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" fillId="14" borderId="1" xfId="1" applyFont="1" applyFill="1" applyBorder="1" applyAlignment="1">
      <alignment horizontal="center" vertical="center"/>
    </xf>
    <xf numFmtId="0" fontId="2" fillId="14" borderId="1" xfId="1" applyNumberFormat="1" applyFont="1" applyFill="1" applyBorder="1" applyAlignment="1">
      <alignment horizontal="center" vertical="center"/>
    </xf>
    <xf numFmtId="0" fontId="1" fillId="14" borderId="5" xfId="1" applyNumberFormat="1" applyFont="1" applyFill="1" applyBorder="1" applyAlignment="1">
      <alignment vertical="center" wrapText="1"/>
    </xf>
    <xf numFmtId="0" fontId="1" fillId="14" borderId="3" xfId="1" applyFont="1" applyFill="1" applyBorder="1" applyAlignment="1">
      <alignment horizontal="center" vertical="center"/>
    </xf>
    <xf numFmtId="0" fontId="13" fillId="14" borderId="3" xfId="1" applyFont="1" applyFill="1" applyBorder="1"/>
    <xf numFmtId="0" fontId="13" fillId="14" borderId="1" xfId="1" applyFont="1" applyFill="1" applyBorder="1"/>
    <xf numFmtId="1" fontId="1" fillId="14" borderId="1" xfId="1" applyNumberFormat="1" applyFont="1" applyFill="1" applyBorder="1" applyAlignment="1">
      <alignment horizontal="center" vertical="center"/>
    </xf>
    <xf numFmtId="0" fontId="2" fillId="15" borderId="1" xfId="1" applyNumberFormat="1" applyFont="1" applyFill="1" applyBorder="1" applyAlignment="1">
      <alignment horizontal="center" vertical="center"/>
    </xf>
    <xf numFmtId="0" fontId="2" fillId="13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10" borderId="1" xfId="1" applyFont="1" applyFill="1" applyBorder="1" applyAlignment="1">
      <alignment horizontal="center" vertical="center"/>
    </xf>
    <xf numFmtId="0" fontId="26" fillId="0" borderId="2" xfId="1" applyNumberFormat="1" applyFont="1" applyFill="1" applyBorder="1" applyAlignment="1" applyProtection="1">
      <alignment vertical="center" wrapText="1"/>
      <protection locked="0"/>
    </xf>
    <xf numFmtId="0" fontId="26" fillId="0" borderId="2" xfId="1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1" xfId="1" applyNumberFormat="1" applyFont="1" applyFill="1" applyBorder="1" applyAlignment="1" applyProtection="1">
      <alignment vertical="center" wrapText="1"/>
      <protection locked="0"/>
    </xf>
    <xf numFmtId="0" fontId="2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" applyFont="1" applyFill="1" applyBorder="1" applyAlignment="1">
      <alignment horizontal="left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vertical="center" wrapText="1"/>
      <protection locked="0"/>
    </xf>
    <xf numFmtId="1" fontId="2" fillId="3" borderId="1" xfId="1" applyNumberFormat="1" applyFont="1" applyFill="1" applyBorder="1" applyAlignment="1">
      <alignment horizontal="center" vertical="center"/>
    </xf>
    <xf numFmtId="0" fontId="30" fillId="0" borderId="0" xfId="1" applyFont="1" applyFill="1"/>
    <xf numFmtId="1" fontId="2" fillId="11" borderId="1" xfId="1" applyNumberFormat="1" applyFont="1" applyFill="1" applyBorder="1" applyAlignment="1">
      <alignment horizontal="center" vertical="center"/>
    </xf>
    <xf numFmtId="0" fontId="2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center"/>
    </xf>
    <xf numFmtId="0" fontId="13" fillId="0" borderId="0" xfId="1" applyFont="1" applyFill="1" applyBorder="1"/>
    <xf numFmtId="0" fontId="1" fillId="0" borderId="8" xfId="1" applyFont="1" applyFill="1" applyBorder="1" applyAlignment="1">
      <alignment wrapText="1"/>
    </xf>
    <xf numFmtId="0" fontId="1" fillId="14" borderId="8" xfId="1" applyFont="1" applyFill="1" applyBorder="1" applyAlignment="1">
      <alignment horizontal="center" vertical="center"/>
    </xf>
    <xf numFmtId="0" fontId="31" fillId="0" borderId="0" xfId="1" applyFont="1" applyFill="1"/>
    <xf numFmtId="0" fontId="32" fillId="0" borderId="0" xfId="1" applyFont="1" applyFill="1"/>
    <xf numFmtId="0" fontId="33" fillId="0" borderId="0" xfId="1" applyFont="1" applyFill="1"/>
    <xf numFmtId="0" fontId="2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2" xfId="1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13" fillId="0" borderId="2" xfId="1" applyFont="1" applyFill="1" applyBorder="1"/>
    <xf numFmtId="0" fontId="2" fillId="4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5" borderId="2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NumberFormat="1" applyFont="1" applyFill="1" applyBorder="1" applyAlignment="1">
      <alignment vertical="center" wrapText="1"/>
    </xf>
    <xf numFmtId="0" fontId="34" fillId="0" borderId="0" xfId="0" applyFont="1" applyFill="1"/>
    <xf numFmtId="0" fontId="35" fillId="0" borderId="0" xfId="0" applyFont="1" applyFill="1"/>
    <xf numFmtId="0" fontId="1" fillId="0" borderId="3" xfId="1" applyNumberFormat="1" applyFont="1" applyFill="1" applyBorder="1" applyAlignment="1">
      <alignment vertical="center" wrapText="1"/>
    </xf>
    <xf numFmtId="0" fontId="2" fillId="5" borderId="8" xfId="1" applyNumberFormat="1" applyFont="1" applyFill="1" applyBorder="1" applyAlignment="1">
      <alignment horizontal="center" vertical="center"/>
    </xf>
    <xf numFmtId="0" fontId="1" fillId="14" borderId="0" xfId="1" applyNumberFormat="1" applyFont="1" applyFill="1" applyBorder="1" applyAlignment="1">
      <alignment vertical="center" wrapText="1"/>
    </xf>
    <xf numFmtId="0" fontId="1" fillId="0" borderId="12" xfId="1" applyNumberFormat="1" applyFont="1" applyFill="1" applyBorder="1" applyAlignment="1">
      <alignment vertical="center" wrapText="1"/>
    </xf>
    <xf numFmtId="0" fontId="1" fillId="14" borderId="2" xfId="1" applyNumberFormat="1" applyFont="1" applyFill="1" applyBorder="1" applyAlignment="1">
      <alignment vertical="center" wrapText="1"/>
    </xf>
    <xf numFmtId="0" fontId="1" fillId="14" borderId="7" xfId="1" applyFont="1" applyFill="1" applyBorder="1" applyAlignment="1">
      <alignment horizontal="center" vertical="center"/>
    </xf>
    <xf numFmtId="1" fontId="1" fillId="0" borderId="7" xfId="1" applyNumberFormat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14" borderId="6" xfId="1" applyNumberFormat="1" applyFont="1" applyFill="1" applyBorder="1" applyAlignment="1">
      <alignment vertical="center" wrapText="1"/>
    </xf>
    <xf numFmtId="0" fontId="1" fillId="0" borderId="6" xfId="1" applyNumberFormat="1" applyFont="1" applyFill="1" applyBorder="1" applyAlignment="1">
      <alignment vertical="center" wrapText="1"/>
    </xf>
    <xf numFmtId="0" fontId="2" fillId="15" borderId="8" xfId="1" applyNumberFormat="1" applyFont="1" applyFill="1" applyBorder="1" applyAlignment="1">
      <alignment horizontal="center" vertical="center"/>
    </xf>
    <xf numFmtId="0" fontId="2" fillId="4" borderId="8" xfId="1" applyNumberFormat="1" applyFont="1" applyFill="1" applyBorder="1" applyAlignment="1">
      <alignment horizontal="center" vertical="center"/>
    </xf>
    <xf numFmtId="0" fontId="2" fillId="12" borderId="8" xfId="1" applyNumberFormat="1" applyFont="1" applyFill="1" applyBorder="1" applyAlignment="1" applyProtection="1">
      <alignment horizontal="center" vertical="center"/>
      <protection locked="0"/>
    </xf>
    <xf numFmtId="1" fontId="2" fillId="12" borderId="8" xfId="1" applyNumberFormat="1" applyFont="1" applyFill="1" applyBorder="1" applyAlignment="1" applyProtection="1">
      <alignment horizontal="center" vertical="center"/>
      <protection locked="0"/>
    </xf>
    <xf numFmtId="0" fontId="1" fillId="14" borderId="13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3" fillId="14" borderId="13" xfId="1" applyFont="1" applyFill="1" applyBorder="1"/>
    <xf numFmtId="0" fontId="13" fillId="0" borderId="13" xfId="1" applyFont="1" applyFill="1" applyBorder="1"/>
    <xf numFmtId="0" fontId="13" fillId="14" borderId="13" xfId="1" applyFont="1" applyFill="1" applyBorder="1" applyAlignment="1">
      <alignment horizontal="center" vertical="center"/>
    </xf>
    <xf numFmtId="1" fontId="13" fillId="0" borderId="13" xfId="1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1" fontId="13" fillId="14" borderId="13" xfId="1" applyNumberFormat="1" applyFont="1" applyFill="1" applyBorder="1" applyAlignment="1">
      <alignment horizontal="center" vertical="center"/>
    </xf>
    <xf numFmtId="0" fontId="36" fillId="0" borderId="0" xfId="10"/>
    <xf numFmtId="0" fontId="6" fillId="2" borderId="1" xfId="10" applyNumberFormat="1" applyFont="1" applyFill="1" applyBorder="1" applyAlignment="1" applyProtection="1">
      <alignment horizontal="center" vertical="center"/>
      <protection locked="0"/>
    </xf>
    <xf numFmtId="0" fontId="6" fillId="2" borderId="1" xfId="10" applyNumberFormat="1" applyFont="1" applyFill="1" applyBorder="1" applyAlignment="1" applyProtection="1">
      <alignment horizontal="center" vertical="center" textRotation="90"/>
      <protection locked="0"/>
    </xf>
    <xf numFmtId="0" fontId="8" fillId="2" borderId="1" xfId="10" applyNumberFormat="1" applyFont="1" applyFill="1" applyBorder="1" applyAlignment="1" applyProtection="1">
      <alignment horizontal="center" vertical="center"/>
      <protection locked="0"/>
    </xf>
    <xf numFmtId="0" fontId="8" fillId="16" borderId="3" xfId="10" applyNumberFormat="1" applyFont="1" applyFill="1" applyBorder="1" applyAlignment="1" applyProtection="1">
      <alignment horizontal="center" vertical="center"/>
      <protection locked="0"/>
    </xf>
    <xf numFmtId="0" fontId="6" fillId="2" borderId="0" xfId="10" applyFont="1" applyFill="1" applyBorder="1" applyAlignment="1" applyProtection="1">
      <alignment horizontal="center" vertical="center"/>
      <protection locked="0"/>
    </xf>
    <xf numFmtId="0" fontId="8" fillId="0" borderId="1" xfId="10" applyNumberFormat="1" applyFont="1" applyFill="1" applyBorder="1" applyAlignment="1" applyProtection="1">
      <alignment horizontal="center" vertical="center"/>
      <protection locked="0"/>
    </xf>
    <xf numFmtId="0" fontId="10" fillId="0" borderId="0" xfId="10" applyFont="1"/>
    <xf numFmtId="0" fontId="36" fillId="0" borderId="0" xfId="10" applyBorder="1"/>
    <xf numFmtId="0" fontId="8" fillId="0" borderId="1" xfId="10" applyNumberFormat="1" applyFont="1" applyFill="1" applyBorder="1" applyAlignment="1" applyProtection="1">
      <alignment horizontal="center" vertical="center"/>
      <protection locked="0"/>
    </xf>
    <xf numFmtId="0" fontId="8" fillId="16" borderId="1" xfId="10" applyNumberFormat="1" applyFont="1" applyFill="1" applyBorder="1" applyAlignment="1" applyProtection="1">
      <alignment horizontal="center" vertical="center"/>
      <protection locked="0"/>
    </xf>
    <xf numFmtId="0" fontId="8" fillId="0" borderId="3" xfId="10" applyNumberFormat="1" applyFont="1" applyFill="1" applyBorder="1" applyAlignment="1" applyProtection="1">
      <alignment horizontal="center" vertical="center"/>
      <protection locked="0"/>
    </xf>
    <xf numFmtId="0" fontId="6" fillId="2" borderId="7" xfId="10" applyNumberFormat="1" applyFont="1" applyFill="1" applyBorder="1" applyAlignment="1" applyProtection="1">
      <alignment horizontal="center" vertical="center"/>
      <protection locked="0"/>
    </xf>
    <xf numFmtId="0" fontId="37" fillId="0" borderId="1" xfId="10" applyNumberFormat="1" applyFont="1" applyFill="1" applyBorder="1" applyAlignment="1" applyProtection="1">
      <alignment horizontal="center" vertical="center"/>
      <protection locked="0"/>
    </xf>
    <xf numFmtId="0" fontId="8" fillId="2" borderId="11" xfId="10" applyNumberFormat="1" applyFont="1" applyFill="1" applyBorder="1" applyAlignment="1" applyProtection="1">
      <alignment horizontal="center" vertical="center"/>
      <protection locked="0"/>
    </xf>
    <xf numFmtId="0" fontId="8" fillId="2" borderId="14" xfId="10" applyNumberFormat="1" applyFont="1" applyFill="1" applyBorder="1" applyAlignment="1" applyProtection="1">
      <alignment horizontal="center" vertical="center"/>
      <protection locked="0"/>
    </xf>
    <xf numFmtId="0" fontId="8" fillId="0" borderId="7" xfId="10" applyNumberFormat="1" applyFont="1" applyFill="1" applyBorder="1" applyAlignment="1" applyProtection="1">
      <alignment horizontal="center" vertical="center"/>
      <protection locked="0"/>
    </xf>
    <xf numFmtId="0" fontId="8" fillId="16" borderId="8" xfId="10" applyNumberFormat="1" applyFont="1" applyFill="1" applyBorder="1" applyAlignment="1" applyProtection="1">
      <alignment horizontal="center" vertical="center"/>
      <protection locked="0"/>
    </xf>
    <xf numFmtId="0" fontId="8" fillId="17" borderId="1" xfId="10" applyNumberFormat="1" applyFont="1" applyFill="1" applyBorder="1" applyAlignment="1" applyProtection="1">
      <alignment horizontal="center" vertical="center"/>
      <protection locked="0"/>
    </xf>
    <xf numFmtId="0" fontId="8" fillId="2" borderId="3" xfId="10" applyNumberFormat="1" applyFont="1" applyFill="1" applyBorder="1" applyAlignment="1" applyProtection="1">
      <alignment vertical="center"/>
      <protection locked="0"/>
    </xf>
    <xf numFmtId="0" fontId="8" fillId="2" borderId="1" xfId="10" applyNumberFormat="1" applyFont="1" applyFill="1" applyBorder="1" applyAlignment="1" applyProtection="1">
      <alignment vertical="center"/>
      <protection locked="0"/>
    </xf>
    <xf numFmtId="0" fontId="8" fillId="2" borderId="3" xfId="10" applyNumberFormat="1" applyFont="1" applyFill="1" applyBorder="1" applyAlignment="1" applyProtection="1">
      <alignment horizontal="center" vertical="center"/>
      <protection locked="0"/>
    </xf>
    <xf numFmtId="0" fontId="37" fillId="2" borderId="1" xfId="10" applyNumberFormat="1" applyFont="1" applyFill="1" applyBorder="1" applyAlignment="1" applyProtection="1">
      <alignment horizontal="center" vertical="center"/>
      <protection locked="0"/>
    </xf>
    <xf numFmtId="0" fontId="8" fillId="0" borderId="0" xfId="10" applyFont="1"/>
    <xf numFmtId="0" fontId="8" fillId="2" borderId="18" xfId="10" applyNumberFormat="1" applyFont="1" applyFill="1" applyBorder="1" applyAlignment="1" applyProtection="1">
      <alignment vertical="center"/>
      <protection locked="0"/>
    </xf>
    <xf numFmtId="0" fontId="8" fillId="2" borderId="12" xfId="10" applyNumberFormat="1" applyFont="1" applyFill="1" applyBorder="1" applyAlignment="1" applyProtection="1">
      <alignment vertical="center"/>
      <protection locked="0"/>
    </xf>
    <xf numFmtId="0" fontId="8" fillId="2" borderId="8" xfId="10" applyNumberFormat="1" applyFont="1" applyFill="1" applyBorder="1" applyAlignment="1" applyProtection="1">
      <alignment vertical="center"/>
      <protection locked="0"/>
    </xf>
    <xf numFmtId="0" fontId="8" fillId="17" borderId="3" xfId="10" applyNumberFormat="1" applyFont="1" applyFill="1" applyBorder="1" applyAlignment="1" applyProtection="1">
      <alignment horizontal="center" vertical="center"/>
      <protection locked="0"/>
    </xf>
    <xf numFmtId="0" fontId="8" fillId="0" borderId="8" xfId="10" applyNumberFormat="1" applyFont="1" applyFill="1" applyBorder="1" applyAlignment="1" applyProtection="1">
      <alignment horizontal="center" vertical="center"/>
      <protection locked="0"/>
    </xf>
    <xf numFmtId="0" fontId="8" fillId="0" borderId="15" xfId="10" applyNumberFormat="1" applyFont="1" applyFill="1" applyBorder="1" applyAlignment="1" applyProtection="1">
      <alignment horizontal="center" vertical="center"/>
      <protection locked="0"/>
    </xf>
    <xf numFmtId="0" fontId="8" fillId="0" borderId="0" xfId="10" applyFont="1" applyFill="1" applyAlignment="1">
      <alignment horizontal="center"/>
    </xf>
    <xf numFmtId="0" fontId="8" fillId="2" borderId="16" xfId="10" applyNumberFormat="1" applyFont="1" applyFill="1" applyBorder="1" applyAlignment="1" applyProtection="1">
      <alignment horizontal="center" vertical="center"/>
      <protection locked="0"/>
    </xf>
    <xf numFmtId="0" fontId="8" fillId="0" borderId="0" xfId="10" applyFont="1" applyAlignment="1">
      <alignment horizontal="center"/>
    </xf>
    <xf numFmtId="0" fontId="8" fillId="2" borderId="17" xfId="10" applyNumberFormat="1" applyFont="1" applyFill="1" applyBorder="1" applyAlignment="1" applyProtection="1">
      <alignment horizontal="center" vertical="center"/>
      <protection locked="0"/>
    </xf>
    <xf numFmtId="0" fontId="8" fillId="0" borderId="12" xfId="10" applyNumberFormat="1" applyFont="1" applyFill="1" applyBorder="1" applyAlignment="1" applyProtection="1">
      <alignment horizontal="center" vertical="center"/>
      <protection locked="0"/>
    </xf>
    <xf numFmtId="0" fontId="8" fillId="2" borderId="15" xfId="10" applyNumberFormat="1" applyFont="1" applyFill="1" applyBorder="1" applyAlignment="1" applyProtection="1">
      <alignment horizontal="center" vertical="center"/>
      <protection locked="0"/>
    </xf>
    <xf numFmtId="0" fontId="8" fillId="22" borderId="1" xfId="10" applyNumberFormat="1" applyFont="1" applyFill="1" applyBorder="1" applyAlignment="1" applyProtection="1">
      <alignment horizontal="center" vertical="center"/>
      <protection locked="0"/>
    </xf>
    <xf numFmtId="0" fontId="8" fillId="14" borderId="1" xfId="10" applyNumberFormat="1" applyFont="1" applyFill="1" applyBorder="1" applyAlignment="1" applyProtection="1">
      <alignment horizontal="center" vertical="center"/>
      <protection locked="0"/>
    </xf>
    <xf numFmtId="0" fontId="8" fillId="23" borderId="1" xfId="10" applyNumberFormat="1" applyFont="1" applyFill="1" applyBorder="1" applyAlignment="1" applyProtection="1">
      <alignment horizontal="center" vertical="center"/>
      <protection locked="0"/>
    </xf>
    <xf numFmtId="0" fontId="8" fillId="19" borderId="1" xfId="10" applyNumberFormat="1" applyFont="1" applyFill="1" applyBorder="1" applyAlignment="1" applyProtection="1">
      <alignment horizontal="center" vertical="center"/>
      <protection locked="0"/>
    </xf>
    <xf numFmtId="0" fontId="8" fillId="24" borderId="1" xfId="10" applyNumberFormat="1" applyFont="1" applyFill="1" applyBorder="1" applyAlignment="1" applyProtection="1">
      <alignment horizontal="center" vertical="center"/>
      <protection locked="0"/>
    </xf>
    <xf numFmtId="0" fontId="8" fillId="25" borderId="1" xfId="10" applyNumberFormat="1" applyFont="1" applyFill="1" applyBorder="1" applyAlignment="1" applyProtection="1">
      <alignment horizontal="center" vertical="center"/>
      <protection locked="0"/>
    </xf>
    <xf numFmtId="0" fontId="8" fillId="19" borderId="1" xfId="10" applyNumberFormat="1" applyFont="1" applyFill="1" applyBorder="1" applyAlignment="1" applyProtection="1">
      <alignment vertical="center"/>
      <protection locked="0"/>
    </xf>
    <xf numFmtId="0" fontId="8" fillId="2" borderId="7" xfId="10" applyNumberFormat="1" applyFont="1" applyFill="1" applyBorder="1" applyAlignment="1" applyProtection="1">
      <alignment horizontal="center" vertical="center"/>
      <protection locked="0"/>
    </xf>
    <xf numFmtId="0" fontId="8" fillId="0" borderId="9" xfId="10" applyNumberFormat="1" applyFont="1" applyFill="1" applyBorder="1" applyAlignment="1" applyProtection="1">
      <alignment horizontal="center" vertical="center"/>
      <protection locked="0"/>
    </xf>
    <xf numFmtId="0" fontId="37" fillId="0" borderId="9" xfId="10" applyNumberFormat="1" applyFont="1" applyFill="1" applyBorder="1" applyAlignment="1" applyProtection="1">
      <alignment horizontal="center" vertical="center"/>
      <protection locked="0"/>
    </xf>
    <xf numFmtId="0" fontId="8" fillId="2" borderId="19" xfId="10" applyNumberFormat="1" applyFont="1" applyFill="1" applyBorder="1" applyAlignment="1" applyProtection="1">
      <alignment horizontal="center" vertical="center"/>
      <protection locked="0"/>
    </xf>
    <xf numFmtId="0" fontId="8" fillId="16" borderId="7" xfId="10" applyNumberFormat="1" applyFont="1" applyFill="1" applyBorder="1" applyAlignment="1" applyProtection="1">
      <alignment horizontal="center" vertical="center"/>
      <protection locked="0"/>
    </xf>
    <xf numFmtId="0" fontId="8" fillId="23" borderId="7" xfId="10" applyNumberFormat="1" applyFont="1" applyFill="1" applyBorder="1" applyAlignment="1" applyProtection="1">
      <alignment horizontal="center" vertical="center"/>
      <protection locked="0"/>
    </xf>
    <xf numFmtId="0" fontId="37" fillId="0" borderId="7" xfId="10" applyNumberFormat="1" applyFont="1" applyFill="1" applyBorder="1" applyAlignment="1" applyProtection="1">
      <alignment horizontal="center" vertical="center"/>
      <protection locked="0"/>
    </xf>
    <xf numFmtId="0" fontId="37" fillId="2" borderId="7" xfId="10" applyNumberFormat="1" applyFont="1" applyFill="1" applyBorder="1" applyAlignment="1" applyProtection="1">
      <alignment horizontal="center" vertical="center"/>
      <protection locked="0"/>
    </xf>
    <xf numFmtId="0" fontId="8" fillId="20" borderId="7" xfId="10" applyNumberFormat="1" applyFont="1" applyFill="1" applyBorder="1" applyAlignment="1" applyProtection="1">
      <alignment horizontal="center" vertical="center"/>
      <protection locked="0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left" vertical="top" wrapText="1"/>
    </xf>
    <xf numFmtId="0" fontId="5" fillId="2" borderId="0" xfId="8" applyFont="1" applyFill="1" applyBorder="1" applyAlignment="1" applyProtection="1">
      <alignment horizontal="right" vertical="center"/>
      <protection locked="0"/>
    </xf>
    <xf numFmtId="0" fontId="16" fillId="2" borderId="0" xfId="8" applyNumberFormat="1" applyFont="1" applyFill="1" applyBorder="1" applyAlignment="1" applyProtection="1">
      <alignment horizontal="left" vertical="center"/>
      <protection locked="0"/>
    </xf>
    <xf numFmtId="0" fontId="4" fillId="0" borderId="0" xfId="8" applyFont="1" applyAlignment="1">
      <alignment horizontal="left"/>
    </xf>
    <xf numFmtId="0" fontId="16" fillId="2" borderId="0" xfId="8" applyNumberFormat="1" applyFont="1" applyFill="1" applyBorder="1" applyAlignment="1" applyProtection="1">
      <alignment horizontal="center" vertical="center"/>
      <protection locked="0"/>
    </xf>
    <xf numFmtId="0" fontId="16" fillId="2" borderId="6" xfId="8" applyNumberFormat="1" applyFont="1" applyFill="1" applyBorder="1" applyAlignment="1" applyProtection="1">
      <alignment horizontal="left" vertical="top" wrapText="1"/>
      <protection locked="0"/>
    </xf>
    <xf numFmtId="0" fontId="16" fillId="2" borderId="0" xfId="8" applyNumberFormat="1" applyFont="1" applyFill="1" applyBorder="1" applyAlignment="1" applyProtection="1">
      <alignment horizontal="left" vertical="top" wrapText="1"/>
      <protection locked="0"/>
    </xf>
    <xf numFmtId="0" fontId="4" fillId="2" borderId="6" xfId="8" applyFont="1" applyFill="1" applyBorder="1" applyAlignment="1" applyProtection="1">
      <alignment horizontal="left" vertical="center"/>
      <protection locked="0"/>
    </xf>
    <xf numFmtId="0" fontId="5" fillId="2" borderId="6" xfId="8" applyFont="1" applyFill="1" applyBorder="1" applyAlignment="1" applyProtection="1">
      <alignment horizontal="left" vertical="center"/>
      <protection locked="0"/>
    </xf>
    <xf numFmtId="0" fontId="4" fillId="2" borderId="0" xfId="8" applyNumberFormat="1" applyFont="1" applyFill="1" applyBorder="1" applyAlignment="1" applyProtection="1">
      <alignment horizontal="left" wrapText="1"/>
      <protection locked="0"/>
    </xf>
    <xf numFmtId="0" fontId="4" fillId="2" borderId="6" xfId="8" applyNumberFormat="1" applyFont="1" applyFill="1" applyBorder="1" applyAlignment="1" applyProtection="1">
      <alignment horizontal="left" wrapText="1"/>
      <protection locked="0"/>
    </xf>
    <xf numFmtId="0" fontId="16" fillId="2" borderId="0" xfId="8" applyNumberFormat="1" applyFont="1" applyFill="1" applyBorder="1" applyAlignment="1" applyProtection="1">
      <alignment horizontal="center" vertical="top"/>
      <protection locked="0"/>
    </xf>
    <xf numFmtId="0" fontId="4" fillId="2" borderId="5" xfId="8" applyFont="1" applyFill="1" applyBorder="1" applyAlignment="1" applyProtection="1">
      <alignment horizontal="left" vertical="center"/>
      <protection locked="0"/>
    </xf>
    <xf numFmtId="0" fontId="5" fillId="0" borderId="6" xfId="8" applyFont="1" applyBorder="1" applyAlignment="1" applyProtection="1">
      <alignment horizontal="left" vertical="center"/>
      <protection locked="0"/>
    </xf>
    <xf numFmtId="0" fontId="28" fillId="0" borderId="0" xfId="8" applyFont="1" applyBorder="1" applyAlignment="1">
      <alignment horizontal="left" vertical="top" wrapText="1"/>
    </xf>
    <xf numFmtId="0" fontId="38" fillId="0" borderId="0" xfId="8" applyFont="1" applyBorder="1" applyAlignment="1">
      <alignment horizontal="left" vertical="top" wrapText="1"/>
    </xf>
    <xf numFmtId="0" fontId="5" fillId="2" borderId="0" xfId="8" applyFont="1" applyFill="1" applyBorder="1" applyAlignment="1" applyProtection="1">
      <alignment horizontal="left" vertical="center"/>
      <protection locked="0"/>
    </xf>
    <xf numFmtId="0" fontId="16" fillId="2" borderId="0" xfId="8" applyNumberFormat="1" applyFont="1" applyFill="1" applyBorder="1" applyAlignment="1" applyProtection="1">
      <alignment horizontal="left" vertical="center" wrapText="1"/>
      <protection locked="0"/>
    </xf>
    <xf numFmtId="0" fontId="4" fillId="0" borderId="0" xfId="8" applyFont="1" applyBorder="1" applyAlignment="1" applyProtection="1">
      <alignment horizontal="left" vertical="top"/>
      <protection locked="0"/>
    </xf>
    <xf numFmtId="0" fontId="40" fillId="2" borderId="0" xfId="6" applyFont="1" applyFill="1" applyBorder="1" applyAlignment="1" applyProtection="1">
      <alignment horizontal="center" vertical="center"/>
      <protection locked="0"/>
    </xf>
    <xf numFmtId="0" fontId="4" fillId="2" borderId="0" xfId="8" applyFont="1" applyFill="1" applyBorder="1" applyAlignment="1" applyProtection="1">
      <alignment horizontal="center" vertical="top"/>
      <protection locked="0"/>
    </xf>
    <xf numFmtId="0" fontId="4" fillId="2" borderId="0" xfId="8" applyFont="1" applyFill="1" applyBorder="1" applyAlignment="1" applyProtection="1">
      <alignment horizontal="left" vertical="top"/>
      <protection locked="0"/>
    </xf>
    <xf numFmtId="0" fontId="5" fillId="0" borderId="0" xfId="8" applyFont="1" applyAlignment="1" applyProtection="1">
      <alignment horizontal="center" vertical="center"/>
      <protection locked="0"/>
    </xf>
    <xf numFmtId="0" fontId="16" fillId="2" borderId="6" xfId="8" applyNumberFormat="1" applyFont="1" applyFill="1" applyBorder="1" applyAlignment="1" applyProtection="1">
      <alignment horizontal="center" vertical="center"/>
      <protection locked="0"/>
    </xf>
    <xf numFmtId="0" fontId="19" fillId="2" borderId="6" xfId="8" applyNumberFormat="1" applyFont="1" applyFill="1" applyBorder="1" applyAlignment="1" applyProtection="1">
      <alignment horizontal="center" vertical="center"/>
      <protection locked="0"/>
    </xf>
    <xf numFmtId="0" fontId="27" fillId="2" borderId="6" xfId="8" applyNumberFormat="1" applyFont="1" applyFill="1" applyBorder="1" applyAlignment="1" applyProtection="1">
      <alignment horizontal="center" vertical="center"/>
      <protection locked="0"/>
    </xf>
    <xf numFmtId="0" fontId="40" fillId="2" borderId="0" xfId="6" applyFont="1" applyFill="1" applyBorder="1" applyAlignment="1" applyProtection="1">
      <alignment horizontal="left" vertical="center"/>
      <protection locked="0"/>
    </xf>
    <xf numFmtId="0" fontId="4" fillId="2" borderId="0" xfId="6" applyFont="1" applyFill="1" applyBorder="1" applyAlignment="1" applyProtection="1">
      <alignment horizontal="right" wrapText="1"/>
      <protection locked="0"/>
    </xf>
    <xf numFmtId="0" fontId="4" fillId="2" borderId="0" xfId="6" applyFont="1" applyFill="1" applyBorder="1" applyAlignment="1" applyProtection="1">
      <alignment horizontal="left" wrapText="1"/>
      <protection locked="0"/>
    </xf>
    <xf numFmtId="0" fontId="16" fillId="2" borderId="6" xfId="8" applyNumberFormat="1" applyFont="1" applyFill="1" applyBorder="1" applyAlignment="1" applyProtection="1">
      <alignment horizont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5" fillId="2" borderId="0" xfId="6" applyFont="1" applyFill="1" applyBorder="1" applyAlignment="1" applyProtection="1">
      <alignment horizontal="center" vertical="top"/>
      <protection locked="0"/>
    </xf>
    <xf numFmtId="0" fontId="18" fillId="0" borderId="0" xfId="8" applyFont="1" applyAlignment="1" applyProtection="1">
      <alignment horizontal="center" vertical="center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4" fillId="2" borderId="5" xfId="8" applyFont="1" applyFill="1" applyBorder="1" applyAlignment="1" applyProtection="1">
      <alignment horizontal="left" vertical="center" wrapText="1"/>
      <protection locked="0"/>
    </xf>
    <xf numFmtId="0" fontId="4" fillId="2" borderId="6" xfId="8" applyNumberFormat="1" applyFont="1" applyFill="1" applyBorder="1" applyAlignment="1" applyProtection="1">
      <alignment horizontal="left"/>
      <protection locked="0"/>
    </xf>
    <xf numFmtId="0" fontId="4" fillId="2" borderId="6" xfId="8" applyNumberFormat="1" applyFont="1" applyFill="1" applyBorder="1" applyAlignment="1" applyProtection="1">
      <alignment horizontal="center"/>
      <protection locked="0"/>
    </xf>
    <xf numFmtId="0" fontId="4" fillId="2" borderId="5" xfId="8" applyFont="1" applyFill="1" applyBorder="1" applyAlignment="1" applyProtection="1">
      <alignment horizontal="left" vertical="top"/>
      <protection locked="0"/>
    </xf>
    <xf numFmtId="0" fontId="8" fillId="19" borderId="7" xfId="10" applyNumberFormat="1" applyFont="1" applyFill="1" applyBorder="1" applyAlignment="1" applyProtection="1">
      <alignment horizontal="center" vertical="center"/>
      <protection locked="0"/>
    </xf>
    <xf numFmtId="0" fontId="8" fillId="19" borderId="13" xfId="10" applyNumberFormat="1" applyFont="1" applyFill="1" applyBorder="1" applyAlignment="1" applyProtection="1">
      <alignment horizontal="center" vertical="center"/>
      <protection locked="0"/>
    </xf>
    <xf numFmtId="0" fontId="8" fillId="19" borderId="8" xfId="10" applyNumberFormat="1" applyFont="1" applyFill="1" applyBorder="1" applyAlignment="1" applyProtection="1">
      <alignment horizontal="center" vertical="center"/>
      <protection locked="0"/>
    </xf>
    <xf numFmtId="0" fontId="8" fillId="21" borderId="7" xfId="10" applyNumberFormat="1" applyFont="1" applyFill="1" applyBorder="1" applyAlignment="1" applyProtection="1">
      <alignment horizontal="center" vertical="center"/>
      <protection locked="0"/>
    </xf>
    <xf numFmtId="0" fontId="8" fillId="21" borderId="13" xfId="10" applyNumberFormat="1" applyFont="1" applyFill="1" applyBorder="1" applyAlignment="1" applyProtection="1">
      <alignment horizontal="center" vertical="center"/>
      <protection locked="0"/>
    </xf>
    <xf numFmtId="0" fontId="8" fillId="21" borderId="8" xfId="10" applyNumberFormat="1" applyFont="1" applyFill="1" applyBorder="1" applyAlignment="1" applyProtection="1">
      <alignment horizontal="center" vertical="center"/>
      <protection locked="0"/>
    </xf>
    <xf numFmtId="0" fontId="8" fillId="18" borderId="7" xfId="10" applyNumberFormat="1" applyFont="1" applyFill="1" applyBorder="1" applyAlignment="1" applyProtection="1">
      <alignment horizontal="center" vertical="center"/>
      <protection locked="0"/>
    </xf>
    <xf numFmtId="0" fontId="8" fillId="18" borderId="13" xfId="10" applyNumberFormat="1" applyFont="1" applyFill="1" applyBorder="1" applyAlignment="1" applyProtection="1">
      <alignment horizontal="center" vertical="center"/>
      <protection locked="0"/>
    </xf>
    <xf numFmtId="0" fontId="8" fillId="24" borderId="7" xfId="10" applyNumberFormat="1" applyFont="1" applyFill="1" applyBorder="1" applyAlignment="1" applyProtection="1">
      <alignment horizontal="center" vertical="center"/>
      <protection locked="0"/>
    </xf>
    <xf numFmtId="0" fontId="8" fillId="24" borderId="13" xfId="10" applyNumberFormat="1" applyFont="1" applyFill="1" applyBorder="1" applyAlignment="1" applyProtection="1">
      <alignment horizontal="center" vertical="center"/>
      <protection locked="0"/>
    </xf>
    <xf numFmtId="0" fontId="8" fillId="24" borderId="8" xfId="10" applyNumberFormat="1" applyFont="1" applyFill="1" applyBorder="1" applyAlignment="1" applyProtection="1">
      <alignment horizontal="center" vertical="center"/>
      <protection locked="0"/>
    </xf>
    <xf numFmtId="0" fontId="8" fillId="12" borderId="7" xfId="10" applyNumberFormat="1" applyFont="1" applyFill="1" applyBorder="1" applyAlignment="1" applyProtection="1">
      <alignment horizontal="center" vertical="center"/>
      <protection locked="0"/>
    </xf>
    <xf numFmtId="0" fontId="8" fillId="12" borderId="13" xfId="10" applyNumberFormat="1" applyFont="1" applyFill="1" applyBorder="1" applyAlignment="1" applyProtection="1">
      <alignment horizontal="center" vertical="center"/>
      <protection locked="0"/>
    </xf>
    <xf numFmtId="0" fontId="8" fillId="14" borderId="7" xfId="10" applyNumberFormat="1" applyFont="1" applyFill="1" applyBorder="1" applyAlignment="1" applyProtection="1">
      <alignment horizontal="center" vertical="center"/>
      <protection locked="0"/>
    </xf>
    <xf numFmtId="0" fontId="8" fillId="14" borderId="13" xfId="10" applyNumberFormat="1" applyFont="1" applyFill="1" applyBorder="1" applyAlignment="1" applyProtection="1">
      <alignment horizontal="center" vertical="center"/>
      <protection locked="0"/>
    </xf>
    <xf numFmtId="0" fontId="7" fillId="2" borderId="0" xfId="10" applyFont="1" applyFill="1" applyBorder="1" applyAlignment="1" applyProtection="1">
      <alignment horizontal="left" vertical="center"/>
      <protection locked="0"/>
    </xf>
    <xf numFmtId="0" fontId="6" fillId="2" borderId="1" xfId="10" applyNumberFormat="1" applyFont="1" applyFill="1" applyBorder="1" applyAlignment="1" applyProtection="1">
      <alignment horizontal="center" vertical="center"/>
      <protection locked="0"/>
    </xf>
    <xf numFmtId="0" fontId="6" fillId="2" borderId="7" xfId="10" applyNumberFormat="1" applyFont="1" applyFill="1" applyBorder="1" applyAlignment="1" applyProtection="1">
      <alignment horizontal="center" vertical="center" textRotation="90"/>
      <protection locked="0"/>
    </xf>
    <xf numFmtId="0" fontId="6" fillId="2" borderId="8" xfId="10" applyNumberFormat="1" applyFont="1" applyFill="1" applyBorder="1" applyAlignment="1" applyProtection="1">
      <alignment horizontal="center" vertical="center" textRotation="90"/>
      <protection locked="0"/>
    </xf>
    <xf numFmtId="0" fontId="8" fillId="2" borderId="10" xfId="10" applyNumberFormat="1" applyFont="1" applyFill="1" applyBorder="1" applyAlignment="1" applyProtection="1">
      <alignment horizontal="center" vertical="center"/>
      <protection locked="0"/>
    </xf>
    <xf numFmtId="0" fontId="8" fillId="2" borderId="14" xfId="10" applyNumberFormat="1" applyFont="1" applyFill="1" applyBorder="1" applyAlignment="1" applyProtection="1">
      <alignment horizontal="center" vertical="center"/>
      <protection locked="0"/>
    </xf>
    <xf numFmtId="0" fontId="8" fillId="2" borderId="4" xfId="10" applyNumberFormat="1" applyFont="1" applyFill="1" applyBorder="1" applyAlignment="1" applyProtection="1">
      <alignment horizontal="center" vertical="center"/>
      <protection locked="0"/>
    </xf>
    <xf numFmtId="0" fontId="8" fillId="17" borderId="7" xfId="10" applyNumberFormat="1" applyFont="1" applyFill="1" applyBorder="1" applyAlignment="1" applyProtection="1">
      <alignment horizontal="center" vertical="center"/>
      <protection locked="0"/>
    </xf>
    <xf numFmtId="0" fontId="8" fillId="17" borderId="13" xfId="10" applyNumberFormat="1" applyFont="1" applyFill="1" applyBorder="1" applyAlignment="1" applyProtection="1">
      <alignment horizontal="center" vertical="center"/>
      <protection locked="0"/>
    </xf>
    <xf numFmtId="0" fontId="8" fillId="17" borderId="8" xfId="10" applyNumberFormat="1" applyFont="1" applyFill="1" applyBorder="1" applyAlignment="1" applyProtection="1">
      <alignment horizontal="center" vertical="center"/>
      <protection locked="0"/>
    </xf>
    <xf numFmtId="0" fontId="8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0" applyNumberFormat="1" applyFont="1" applyFill="1" applyBorder="1" applyAlignment="1" applyProtection="1">
      <alignment horizontal="center" vertical="center"/>
      <protection locked="0"/>
    </xf>
    <xf numFmtId="0" fontId="9" fillId="2" borderId="2" xfId="10" applyNumberFormat="1" applyFont="1" applyFill="1" applyBorder="1" applyAlignment="1" applyProtection="1">
      <alignment horizontal="center" vertical="center"/>
      <protection locked="0"/>
    </xf>
    <xf numFmtId="0" fontId="9" fillId="2" borderId="5" xfId="10" applyNumberFormat="1" applyFont="1" applyFill="1" applyBorder="1" applyAlignment="1" applyProtection="1">
      <alignment horizontal="center" vertical="center"/>
      <protection locked="0"/>
    </xf>
    <xf numFmtId="0" fontId="9" fillId="2" borderId="3" xfId="10" applyNumberFormat="1" applyFont="1" applyFill="1" applyBorder="1" applyAlignment="1" applyProtection="1">
      <alignment horizontal="center" vertical="center"/>
      <protection locked="0"/>
    </xf>
    <xf numFmtId="0" fontId="9" fillId="2" borderId="0" xfId="10" applyNumberFormat="1" applyFont="1" applyFill="1" applyBorder="1" applyAlignment="1" applyProtection="1">
      <alignment horizontal="center" vertical="center"/>
      <protection locked="0"/>
    </xf>
    <xf numFmtId="0" fontId="8" fillId="0" borderId="0" xfId="10" applyNumberFormat="1" applyFont="1" applyFill="1" applyBorder="1" applyAlignment="1" applyProtection="1">
      <alignment horizontal="center" vertical="center"/>
      <protection locked="0"/>
    </xf>
    <xf numFmtId="0" fontId="8" fillId="16" borderId="1" xfId="10" applyNumberFormat="1" applyFont="1" applyFill="1" applyBorder="1" applyAlignment="1" applyProtection="1">
      <alignment horizontal="center" vertical="center"/>
      <protection locked="0"/>
    </xf>
    <xf numFmtId="0" fontId="8" fillId="2" borderId="9" xfId="10" applyNumberFormat="1" applyFont="1" applyFill="1" applyBorder="1" applyAlignment="1" applyProtection="1">
      <alignment horizontal="center" vertical="center"/>
      <protection locked="0"/>
    </xf>
    <xf numFmtId="0" fontId="8" fillId="2" borderId="11" xfId="10" applyNumberFormat="1" applyFont="1" applyFill="1" applyBorder="1" applyAlignment="1" applyProtection="1">
      <alignment horizontal="center" vertical="center"/>
      <protection locked="0"/>
    </xf>
    <xf numFmtId="0" fontId="8" fillId="2" borderId="6" xfId="10" applyNumberFormat="1" applyFont="1" applyFill="1" applyBorder="1" applyAlignment="1" applyProtection="1">
      <alignment horizontal="center" vertical="center"/>
      <protection locked="0"/>
    </xf>
    <xf numFmtId="0" fontId="8" fillId="2" borderId="12" xfId="10" applyNumberFormat="1" applyFont="1" applyFill="1" applyBorder="1" applyAlignment="1" applyProtection="1">
      <alignment horizontal="center" vertical="center"/>
      <protection locked="0"/>
    </xf>
    <xf numFmtId="0" fontId="8" fillId="16" borderId="0" xfId="10" applyNumberFormat="1" applyFont="1" applyFill="1" applyBorder="1" applyAlignment="1" applyProtection="1">
      <alignment horizontal="center" vertical="center"/>
      <protection locked="0"/>
    </xf>
    <xf numFmtId="0" fontId="6" fillId="0" borderId="0" xfId="10" applyFont="1" applyFill="1" applyBorder="1" applyAlignment="1" applyProtection="1">
      <alignment horizontal="center" vertical="center"/>
      <protection locked="0"/>
    </xf>
    <xf numFmtId="0" fontId="9" fillId="0" borderId="0" xfId="10" applyNumberFormat="1" applyFont="1" applyFill="1" applyBorder="1" applyAlignment="1" applyProtection="1">
      <alignment horizontal="center" vertical="center"/>
      <protection locked="0"/>
    </xf>
    <xf numFmtId="0" fontId="8" fillId="0" borderId="2" xfId="10" applyFont="1" applyBorder="1" applyAlignment="1">
      <alignment horizontal="left"/>
    </xf>
    <xf numFmtId="0" fontId="8" fillId="0" borderId="5" xfId="10" applyFont="1" applyBorder="1" applyAlignment="1">
      <alignment horizontal="left"/>
    </xf>
    <xf numFmtId="0" fontId="8" fillId="0" borderId="3" xfId="10" applyFont="1" applyBorder="1" applyAlignment="1">
      <alignment horizontal="left"/>
    </xf>
    <xf numFmtId="0" fontId="9" fillId="0" borderId="2" xfId="10" applyFont="1" applyBorder="1" applyAlignment="1">
      <alignment horizontal="center" vertical="center"/>
    </xf>
    <xf numFmtId="0" fontId="9" fillId="0" borderId="5" xfId="10" applyFont="1" applyBorder="1" applyAlignment="1">
      <alignment horizontal="center" vertical="center"/>
    </xf>
    <xf numFmtId="0" fontId="9" fillId="0" borderId="3" xfId="10" applyFont="1" applyBorder="1" applyAlignment="1">
      <alignment horizontal="center" vertical="center"/>
    </xf>
    <xf numFmtId="0" fontId="36" fillId="0" borderId="0" xfId="10" applyBorder="1" applyAlignment="1">
      <alignment horizontal="center"/>
    </xf>
    <xf numFmtId="0" fontId="8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8" fillId="2" borderId="5" xfId="10" applyNumberFormat="1" applyFont="1" applyFill="1" applyBorder="1" applyAlignment="1" applyProtection="1">
      <alignment horizontal="left" vertical="center" wrapText="1"/>
      <protection locked="0"/>
    </xf>
    <xf numFmtId="0" fontId="8" fillId="2" borderId="3" xfId="1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0" applyFont="1" applyFill="1" applyBorder="1" applyAlignment="1" applyProtection="1">
      <alignment horizontal="center" vertical="center"/>
      <protection locked="0"/>
    </xf>
    <xf numFmtId="0" fontId="8" fillId="25" borderId="7" xfId="10" applyNumberFormat="1" applyFont="1" applyFill="1" applyBorder="1" applyAlignment="1" applyProtection="1">
      <alignment horizontal="center" vertical="center"/>
      <protection locked="0"/>
    </xf>
    <xf numFmtId="0" fontId="8" fillId="25" borderId="13" xfId="10" applyNumberFormat="1" applyFont="1" applyFill="1" applyBorder="1" applyAlignment="1" applyProtection="1">
      <alignment horizontal="center" vertical="center"/>
      <protection locked="0"/>
    </xf>
    <xf numFmtId="0" fontId="8" fillId="25" borderId="8" xfId="10" applyNumberFormat="1" applyFont="1" applyFill="1" applyBorder="1" applyAlignment="1" applyProtection="1">
      <alignment horizontal="center" vertical="center"/>
      <protection locked="0"/>
    </xf>
    <xf numFmtId="0" fontId="1" fillId="4" borderId="2" xfId="1" applyNumberFormat="1" applyFont="1" applyFill="1" applyBorder="1" applyAlignment="1">
      <alignment horizontal="center" vertical="center"/>
    </xf>
    <xf numFmtId="0" fontId="1" fillId="4" borderId="5" xfId="1" applyNumberFormat="1" applyFont="1" applyFill="1" applyBorder="1" applyAlignment="1">
      <alignment horizontal="center" vertical="center"/>
    </xf>
    <xf numFmtId="0" fontId="1" fillId="4" borderId="3" xfId="1" applyNumberFormat="1" applyFont="1" applyFill="1" applyBorder="1" applyAlignment="1">
      <alignment horizontal="center" vertical="center"/>
    </xf>
    <xf numFmtId="1" fontId="1" fillId="4" borderId="2" xfId="1" applyNumberFormat="1" applyFont="1" applyFill="1" applyBorder="1" applyAlignment="1">
      <alignment horizontal="center" vertical="center"/>
    </xf>
    <xf numFmtId="1" fontId="1" fillId="4" borderId="5" xfId="1" applyNumberFormat="1" applyFont="1" applyFill="1" applyBorder="1" applyAlignment="1">
      <alignment horizontal="center" vertical="center"/>
    </xf>
    <xf numFmtId="1" fontId="1" fillId="4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/>
    </xf>
    <xf numFmtId="0" fontId="1" fillId="14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1" fontId="2" fillId="8" borderId="1" xfId="1" applyNumberFormat="1" applyFont="1" applyFill="1" applyBorder="1" applyAlignment="1" applyProtection="1">
      <alignment horizontal="center" vertical="center"/>
      <protection locked="0"/>
    </xf>
    <xf numFmtId="0" fontId="2" fillId="8" borderId="8" xfId="1" applyNumberFormat="1" applyFont="1" applyFill="1" applyBorder="1" applyAlignment="1" applyProtection="1">
      <alignment horizontal="center" vertical="center"/>
      <protection locked="0"/>
    </xf>
    <xf numFmtId="0" fontId="2" fillId="8" borderId="2" xfId="1" applyNumberFormat="1" applyFont="1" applyFill="1" applyBorder="1" applyAlignment="1" applyProtection="1">
      <alignment horizontal="center" vertical="center"/>
      <protection locked="0"/>
    </xf>
    <xf numFmtId="0" fontId="2" fillId="8" borderId="5" xfId="1" applyNumberFormat="1" applyFont="1" applyFill="1" applyBorder="1" applyAlignment="1" applyProtection="1">
      <alignment horizontal="center" vertical="center"/>
      <protection locked="0"/>
    </xf>
    <xf numFmtId="1" fontId="2" fillId="8" borderId="8" xfId="1" applyNumberFormat="1" applyFont="1" applyFill="1" applyBorder="1" applyAlignment="1" applyProtection="1">
      <alignment horizontal="center" vertical="center"/>
      <protection locked="0"/>
    </xf>
    <xf numFmtId="1" fontId="2" fillId="4" borderId="8" xfId="1" applyNumberFormat="1" applyFont="1" applyFill="1" applyBorder="1" applyAlignment="1">
      <alignment horizontal="center" vertical="center"/>
    </xf>
    <xf numFmtId="0" fontId="2" fillId="4" borderId="8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" fontId="1" fillId="0" borderId="7" xfId="1" applyNumberFormat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2" fillId="8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1" xfId="1" applyNumberFormat="1" applyFont="1" applyFill="1" applyBorder="1" applyAlignment="1">
      <alignment horizontal="center" vertical="center"/>
    </xf>
  </cellXfs>
  <cellStyles count="12">
    <cellStyle name="Обычный" xfId="0" builtinId="0"/>
    <cellStyle name="Обычный 2" xfId="1"/>
    <cellStyle name="Обычный 2 2" xfId="2"/>
    <cellStyle name="Обычный 2 2 2" xfId="3"/>
    <cellStyle name="Обычный 2 3" xfId="4"/>
    <cellStyle name="Обычный 2 3 2" xfId="10"/>
    <cellStyle name="Обычный 3" xfId="5"/>
    <cellStyle name="Обычный 3 2" xfId="6"/>
    <cellStyle name="Обычный 4" xfId="7"/>
    <cellStyle name="Обычный 4 2" xfId="8"/>
    <cellStyle name="Обычный 5" xfId="9"/>
    <cellStyle name="Обычный 6" xfId="11"/>
  </cellStyles>
  <dxfs count="0"/>
  <tableStyles count="0" defaultTableStyle="TableStyleMedium2" defaultPivotStyle="PivotStyleMedium9"/>
  <colors>
    <mruColors>
      <color rgb="FFFFCCFF"/>
      <color rgb="FFFFFFCC"/>
      <color rgb="FFCCCCFF"/>
      <color rgb="FF66FF99"/>
      <color rgb="FF00FF00"/>
      <color rgb="FFFFFF99"/>
      <color rgb="FFC0C0C0"/>
      <color rgb="FFCC9900"/>
      <color rgb="FFFFCC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50"/>
  <sheetViews>
    <sheetView workbookViewId="0">
      <selection activeCell="AB29" sqref="AB29"/>
    </sheetView>
  </sheetViews>
  <sheetFormatPr defaultColWidth="12.5703125" defaultRowHeight="13.5" customHeight="1" x14ac:dyDescent="0.25"/>
  <cols>
    <col min="1" max="1" width="3.28515625" style="41" customWidth="1"/>
    <col min="2" max="2" width="3.42578125" style="41" customWidth="1"/>
    <col min="3" max="3" width="5.28515625" style="41" customWidth="1"/>
    <col min="4" max="4" width="11.42578125" style="41" customWidth="1"/>
    <col min="5" max="5" width="11.140625" style="41" customWidth="1"/>
    <col min="6" max="6" width="2.85546875" style="41" customWidth="1"/>
    <col min="7" max="7" width="6.28515625" style="41" customWidth="1"/>
    <col min="8" max="8" width="9.42578125" style="41" customWidth="1"/>
    <col min="9" max="44" width="2.85546875" style="41" customWidth="1"/>
    <col min="45" max="45" width="7.28515625" style="41" customWidth="1"/>
    <col min="46" max="46" width="2.85546875" style="41" customWidth="1"/>
    <col min="47" max="47" width="5" style="41" customWidth="1"/>
    <col min="48" max="48" width="7.7109375" style="41" customWidth="1"/>
    <col min="49" max="49" width="12" style="41" customWidth="1"/>
    <col min="50" max="16384" width="12.5703125" style="41"/>
  </cols>
  <sheetData>
    <row r="1" spans="2:50" ht="17.25" customHeight="1" x14ac:dyDescent="0.25">
      <c r="B1" s="286" t="s">
        <v>201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</row>
    <row r="2" spans="2:50" ht="18.75" customHeight="1" x14ac:dyDescent="0.25">
      <c r="B2" s="287" t="s">
        <v>202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</row>
    <row r="4" spans="2:50" ht="24" customHeight="1" x14ac:dyDescent="0.25">
      <c r="C4" s="285" t="s">
        <v>203</v>
      </c>
      <c r="D4" s="285"/>
      <c r="E4" s="285"/>
      <c r="F4" s="285"/>
      <c r="G4" s="285"/>
      <c r="H4" s="285"/>
      <c r="I4" s="42"/>
      <c r="J4" s="4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  <c r="AH4" s="44"/>
      <c r="AI4" s="44"/>
      <c r="AJ4" s="44"/>
      <c r="AK4" s="44"/>
      <c r="AL4" s="45"/>
      <c r="AM4" s="288" t="s">
        <v>3</v>
      </c>
      <c r="AN4" s="288"/>
      <c r="AO4" s="288"/>
      <c r="AP4" s="288"/>
      <c r="AQ4" s="288"/>
      <c r="AR4" s="288"/>
      <c r="AS4" s="288"/>
      <c r="AT4" s="288"/>
      <c r="AU4" s="288"/>
      <c r="AV4" s="45"/>
      <c r="AW4" s="44"/>
    </row>
    <row r="5" spans="2:50" ht="24" customHeight="1" x14ac:dyDescent="0.25">
      <c r="C5" s="283" t="s">
        <v>332</v>
      </c>
      <c r="D5" s="283"/>
      <c r="E5" s="283"/>
      <c r="F5" s="283"/>
      <c r="G5" s="283"/>
      <c r="H5" s="283"/>
      <c r="I5" s="46"/>
      <c r="J5" s="46"/>
      <c r="K5" s="46"/>
      <c r="AG5" s="43"/>
      <c r="AH5" s="43"/>
      <c r="AI5" s="43"/>
      <c r="AJ5" s="43"/>
      <c r="AK5" s="43"/>
      <c r="AL5" s="284" t="s">
        <v>5</v>
      </c>
      <c r="AM5" s="284"/>
      <c r="AN5" s="284"/>
      <c r="AO5" s="284"/>
      <c r="AP5" s="47"/>
      <c r="AQ5" s="47"/>
      <c r="AR5" s="47"/>
      <c r="AS5" s="285" t="s">
        <v>331</v>
      </c>
      <c r="AT5" s="285"/>
      <c r="AU5" s="285"/>
      <c r="AV5" s="285"/>
      <c r="AW5" s="43"/>
    </row>
    <row r="6" spans="2:50" ht="22.5" customHeight="1" x14ac:dyDescent="0.25">
      <c r="B6" s="48"/>
      <c r="C6" s="42"/>
      <c r="D6" s="42"/>
      <c r="E6" s="42"/>
      <c r="F6" s="42"/>
      <c r="G6" s="42"/>
      <c r="H6" s="42"/>
      <c r="O6" s="49"/>
      <c r="AL6" s="50"/>
      <c r="AM6" s="276" t="s">
        <v>333</v>
      </c>
      <c r="AN6" s="276"/>
      <c r="AO6" s="276"/>
      <c r="AP6" s="276"/>
      <c r="AQ6" s="276"/>
      <c r="AR6" s="276"/>
      <c r="AS6" s="276"/>
      <c r="AT6" s="276"/>
      <c r="AU6" s="276"/>
      <c r="AV6" s="51"/>
    </row>
    <row r="7" spans="2:50" ht="27.75" customHeight="1" x14ac:dyDescent="0.25">
      <c r="B7" s="289" t="s">
        <v>4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</row>
    <row r="8" spans="2:50" ht="19.5" customHeight="1" x14ac:dyDescent="0.25">
      <c r="B8" s="290" t="s">
        <v>231</v>
      </c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  <c r="AV8" s="290"/>
      <c r="AW8" s="290"/>
    </row>
    <row r="9" spans="2:50" ht="26.25" customHeight="1" x14ac:dyDescent="0.25">
      <c r="B9" s="279" t="s">
        <v>204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</row>
    <row r="10" spans="2:50" ht="17.25" customHeight="1" x14ac:dyDescent="0.25">
      <c r="B10" s="280" t="s">
        <v>232</v>
      </c>
      <c r="C10" s="280"/>
      <c r="D10" s="280"/>
      <c r="E10" s="52"/>
      <c r="F10" s="52"/>
      <c r="G10" s="48"/>
      <c r="H10" s="281" t="s">
        <v>205</v>
      </c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3"/>
    </row>
    <row r="11" spans="2:50" ht="19.5" customHeight="1" x14ac:dyDescent="0.25">
      <c r="B11" s="277" t="s">
        <v>206</v>
      </c>
      <c r="C11" s="277"/>
      <c r="D11" s="277"/>
      <c r="E11" s="54"/>
      <c r="F11" s="54"/>
      <c r="G11" s="54"/>
      <c r="H11" s="278" t="s">
        <v>207</v>
      </c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55"/>
    </row>
    <row r="12" spans="2:50" ht="26.25" customHeight="1" x14ac:dyDescent="0.25">
      <c r="B12" s="279" t="s">
        <v>208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</row>
    <row r="13" spans="2:50" ht="17.25" customHeight="1" x14ac:dyDescent="0.25">
      <c r="B13" s="261"/>
      <c r="C13" s="261"/>
      <c r="D13" s="261"/>
      <c r="E13" s="52"/>
      <c r="F13" s="282" t="s">
        <v>325</v>
      </c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52"/>
      <c r="AV13" s="52"/>
      <c r="AW13" s="52"/>
      <c r="AX13" s="53"/>
    </row>
    <row r="14" spans="2:50" ht="19.5" customHeight="1" x14ac:dyDescent="0.25">
      <c r="B14" s="277"/>
      <c r="C14" s="277"/>
      <c r="D14" s="277"/>
      <c r="E14" s="54"/>
      <c r="F14" s="54"/>
      <c r="G14" s="54"/>
      <c r="H14" s="278" t="s">
        <v>329</v>
      </c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55"/>
    </row>
    <row r="15" spans="2:50" ht="19.5" customHeight="1" x14ac:dyDescent="0.25">
      <c r="B15" s="264" t="s">
        <v>233</v>
      </c>
      <c r="C15" s="264"/>
      <c r="D15" s="264"/>
      <c r="E15" s="264"/>
      <c r="F15" s="264"/>
      <c r="G15" s="264"/>
      <c r="H15" s="264"/>
      <c r="I15" s="56"/>
      <c r="J15" s="56"/>
      <c r="K15" s="56"/>
      <c r="L15" s="56"/>
      <c r="M15" s="56"/>
      <c r="N15" s="56"/>
      <c r="O15" s="56"/>
      <c r="AW15" s="55"/>
    </row>
    <row r="16" spans="2:50" ht="68.25" customHeight="1" x14ac:dyDescent="0.25">
      <c r="B16" s="291" t="s">
        <v>234</v>
      </c>
      <c r="C16" s="291"/>
      <c r="D16" s="291"/>
      <c r="E16" s="291"/>
      <c r="F16" s="291"/>
      <c r="G16" s="291"/>
      <c r="H16" s="291"/>
      <c r="I16" s="57"/>
      <c r="J16" s="57"/>
      <c r="K16" s="57"/>
      <c r="L16" s="57"/>
      <c r="M16" s="57"/>
      <c r="N16" s="57"/>
      <c r="O16" s="57"/>
      <c r="P16" s="57"/>
      <c r="Q16" s="57"/>
      <c r="R16" s="292" t="s">
        <v>6</v>
      </c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57"/>
      <c r="AD16" s="57"/>
      <c r="AE16" s="57"/>
      <c r="AF16" s="57"/>
      <c r="AG16" s="293">
        <v>2024</v>
      </c>
      <c r="AH16" s="293"/>
      <c r="AI16" s="293"/>
      <c r="AJ16" s="293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</row>
    <row r="17" spans="2:49" ht="15" customHeight="1" x14ac:dyDescent="0.25">
      <c r="B17" s="294" t="s">
        <v>235</v>
      </c>
      <c r="C17" s="294"/>
      <c r="D17" s="294"/>
      <c r="E17" s="294"/>
      <c r="F17" s="294"/>
      <c r="G17" s="294"/>
      <c r="H17" s="294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</row>
    <row r="18" spans="2:49" ht="13.5" hidden="1" customHeight="1" x14ac:dyDescent="0.25">
      <c r="B18" s="59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</row>
    <row r="19" spans="2:49" ht="13.5" hidden="1" customHeight="1" x14ac:dyDescent="0.25">
      <c r="B19" s="59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</row>
    <row r="20" spans="2:49" ht="13.5" hidden="1" customHeight="1" x14ac:dyDescent="0.25">
      <c r="B20" s="59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</row>
    <row r="21" spans="2:49" ht="13.5" hidden="1" customHeight="1" x14ac:dyDescent="0.25">
      <c r="B21" s="59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</row>
    <row r="22" spans="2:49" ht="13.5" hidden="1" customHeight="1" x14ac:dyDescent="0.25">
      <c r="B22" s="59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</row>
    <row r="23" spans="2:49" ht="13.5" hidden="1" customHeight="1" x14ac:dyDescent="0.25">
      <c r="B23" s="59"/>
      <c r="H23" s="262"/>
      <c r="I23" s="262"/>
      <c r="J23" s="262"/>
      <c r="K23" s="262"/>
      <c r="L23" s="262"/>
      <c r="M23" s="262"/>
      <c r="N23" s="262"/>
      <c r="O23" s="262"/>
      <c r="P23" s="262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2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2"/>
    </row>
    <row r="24" spans="2:49" ht="17.25" customHeight="1" x14ac:dyDescent="0.25">
      <c r="B24" s="264" t="s">
        <v>326</v>
      </c>
      <c r="C24" s="265"/>
      <c r="D24" s="265"/>
      <c r="E24" s="265"/>
      <c r="F24" s="265"/>
      <c r="G24" s="265"/>
      <c r="H24" s="265"/>
      <c r="I24" s="60"/>
      <c r="J24" s="60"/>
      <c r="K24" s="60"/>
      <c r="L24" s="60"/>
      <c r="M24" s="60"/>
      <c r="N24" s="60"/>
      <c r="O24" s="60"/>
      <c r="P24" s="48"/>
      <c r="Q24" s="57"/>
      <c r="R24" s="266" t="s">
        <v>209</v>
      </c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61"/>
      <c r="AG24" s="266" t="s">
        <v>236</v>
      </c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8"/>
      <c r="AU24" s="268"/>
      <c r="AV24" s="268"/>
      <c r="AW24" s="60"/>
    </row>
    <row r="25" spans="2:49" ht="13.5" customHeight="1" x14ac:dyDescent="0.25">
      <c r="B25" s="269" t="s">
        <v>327</v>
      </c>
      <c r="C25" s="269"/>
      <c r="D25" s="269"/>
      <c r="E25" s="269"/>
      <c r="F25" s="269"/>
      <c r="G25" s="269"/>
      <c r="H25" s="269"/>
      <c r="I25" s="48"/>
      <c r="J25" s="48"/>
      <c r="K25" s="48"/>
      <c r="L25" s="48"/>
      <c r="M25" s="48"/>
      <c r="N25" s="48"/>
      <c r="O25" s="48"/>
      <c r="P25" s="48"/>
      <c r="Q25" s="48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61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55"/>
      <c r="AU25" s="48"/>
      <c r="AV25" s="55"/>
      <c r="AW25" s="55"/>
    </row>
    <row r="26" spans="2:49" ht="18.75" customHeight="1" x14ac:dyDescent="0.25"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62"/>
      <c r="R26" s="62"/>
      <c r="S26" s="62"/>
      <c r="T26" s="62"/>
      <c r="U26" s="62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</row>
    <row r="27" spans="2:49" ht="13.5" customHeight="1" x14ac:dyDescent="0.2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</row>
    <row r="28" spans="2:49" ht="21" customHeight="1" x14ac:dyDescent="0.25">
      <c r="B28" s="270" t="s">
        <v>230</v>
      </c>
      <c r="C28" s="270"/>
      <c r="D28" s="270"/>
      <c r="E28" s="270"/>
      <c r="F28" s="270"/>
      <c r="G28" s="270"/>
      <c r="H28" s="270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64"/>
    </row>
    <row r="29" spans="2:49" ht="52.5" customHeight="1" x14ac:dyDescent="0.25">
      <c r="B29" s="271" t="s">
        <v>328</v>
      </c>
      <c r="C29" s="272"/>
      <c r="D29" s="272"/>
      <c r="E29" s="272"/>
      <c r="F29" s="272"/>
      <c r="G29" s="272"/>
      <c r="H29" s="272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</row>
    <row r="30" spans="2:49" ht="13.5" customHeight="1" x14ac:dyDescent="0.25">
      <c r="M30" s="258"/>
      <c r="N30" s="258"/>
      <c r="O30" s="261"/>
      <c r="P30" s="261"/>
      <c r="Q30" s="261"/>
      <c r="R30" s="261"/>
      <c r="S30" s="261"/>
      <c r="T30" s="258"/>
      <c r="U30" s="258"/>
      <c r="V30" s="259"/>
      <c r="W30" s="259"/>
      <c r="X30" s="259"/>
      <c r="Y30" s="259"/>
      <c r="Z30" s="259"/>
      <c r="AA30" s="259"/>
      <c r="AB30" s="53"/>
      <c r="AC30" s="53"/>
    </row>
    <row r="31" spans="2:49" ht="19.5" customHeight="1" x14ac:dyDescent="0.25">
      <c r="C31" s="260"/>
      <c r="D31" s="260"/>
      <c r="E31" s="260"/>
      <c r="F31" s="260"/>
      <c r="G31" s="260"/>
      <c r="H31" s="260"/>
      <c r="I31" s="260"/>
    </row>
    <row r="33" spans="3:48" ht="13.5" customHeight="1" x14ac:dyDescent="0.25"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</row>
    <row r="35" spans="3:48" ht="13.5" customHeight="1" x14ac:dyDescent="0.25"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</row>
    <row r="37" spans="3:48" ht="13.5" customHeight="1" x14ac:dyDescent="0.25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</row>
    <row r="39" spans="3:48" ht="13.5" customHeight="1" x14ac:dyDescent="0.25"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</row>
    <row r="41" spans="3:48" ht="13.5" customHeight="1" x14ac:dyDescent="0.25"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</row>
    <row r="43" spans="3:48" ht="13.5" customHeight="1" x14ac:dyDescent="0.25"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</row>
    <row r="45" spans="3:48" ht="48.75" customHeight="1" x14ac:dyDescent="0.25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</row>
    <row r="50" spans="7:7" ht="13.5" customHeight="1" x14ac:dyDescent="0.25">
      <c r="G50" s="65"/>
    </row>
  </sheetData>
  <mergeCells count="53">
    <mergeCell ref="H18:AW18"/>
    <mergeCell ref="B7:AW7"/>
    <mergeCell ref="B8:AW8"/>
    <mergeCell ref="B9:AW9"/>
    <mergeCell ref="B14:D14"/>
    <mergeCell ref="H14:AV14"/>
    <mergeCell ref="B15:H15"/>
    <mergeCell ref="B16:H16"/>
    <mergeCell ref="R16:AB16"/>
    <mergeCell ref="AG16:AJ16"/>
    <mergeCell ref="B17:H17"/>
    <mergeCell ref="C5:H5"/>
    <mergeCell ref="AL5:AO5"/>
    <mergeCell ref="AS5:AV5"/>
    <mergeCell ref="B1:AW1"/>
    <mergeCell ref="B2:AW2"/>
    <mergeCell ref="C4:H4"/>
    <mergeCell ref="AM4:AU4"/>
    <mergeCell ref="AM6:AU6"/>
    <mergeCell ref="B11:D11"/>
    <mergeCell ref="H11:AV11"/>
    <mergeCell ref="B12:AW12"/>
    <mergeCell ref="B13:D13"/>
    <mergeCell ref="B10:D10"/>
    <mergeCell ref="H10:AJ10"/>
    <mergeCell ref="F13:AT13"/>
    <mergeCell ref="B28:H28"/>
    <mergeCell ref="B29:H29"/>
    <mergeCell ref="H20:AW20"/>
    <mergeCell ref="H21:AW21"/>
    <mergeCell ref="H22:AW22"/>
    <mergeCell ref="B26:P26"/>
    <mergeCell ref="V26:AW26"/>
    <mergeCell ref="V27:AW27"/>
    <mergeCell ref="H19:AW19"/>
    <mergeCell ref="H23:AW23"/>
    <mergeCell ref="B24:H24"/>
    <mergeCell ref="R24:AE25"/>
    <mergeCell ref="AG24:AS25"/>
    <mergeCell ref="AT24:AV24"/>
    <mergeCell ref="B25:H25"/>
    <mergeCell ref="C43:AU43"/>
    <mergeCell ref="C45:AV45"/>
    <mergeCell ref="C35:AU35"/>
    <mergeCell ref="C37:AU37"/>
    <mergeCell ref="T30:U30"/>
    <mergeCell ref="V30:AA30"/>
    <mergeCell ref="C39:AU39"/>
    <mergeCell ref="C41:AU41"/>
    <mergeCell ref="C31:I31"/>
    <mergeCell ref="M30:N30"/>
    <mergeCell ref="O30:S30"/>
    <mergeCell ref="C33:AU33"/>
  </mergeCells>
  <phoneticPr fontId="0" type="noConversion"/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A58"/>
  <sheetViews>
    <sheetView zoomScaleNormal="100" workbookViewId="0">
      <selection activeCell="BB1" sqref="BB1:BB1048576"/>
    </sheetView>
  </sheetViews>
  <sheetFormatPr defaultColWidth="12.5703125" defaultRowHeight="14.25" customHeight="1" x14ac:dyDescent="0.15"/>
  <cols>
    <col min="1" max="1" width="5" style="204" customWidth="1"/>
    <col min="2" max="53" width="3.140625" style="204" customWidth="1"/>
    <col min="54" max="255" width="12.5703125" style="204"/>
    <col min="256" max="256" width="5" style="204" customWidth="1"/>
    <col min="257" max="257" width="3.5703125" style="204" customWidth="1"/>
    <col min="258" max="258" width="3.7109375" style="204" customWidth="1"/>
    <col min="259" max="259" width="3.42578125" style="204" customWidth="1"/>
    <col min="260" max="260" width="3.5703125" style="204" customWidth="1"/>
    <col min="261" max="261" width="2.5703125" style="204" customWidth="1"/>
    <col min="262" max="268" width="2.85546875" style="204" customWidth="1"/>
    <col min="269" max="269" width="3.42578125" style="204" customWidth="1"/>
    <col min="270" max="270" width="3.7109375" style="204" customWidth="1"/>
    <col min="271" max="271" width="3.28515625" style="204" customWidth="1"/>
    <col min="272" max="272" width="3.5703125" style="204" customWidth="1"/>
    <col min="273" max="273" width="3.7109375" style="204" customWidth="1"/>
    <col min="274" max="274" width="3.42578125" style="204" customWidth="1"/>
    <col min="275" max="276" width="2.85546875" style="204" customWidth="1"/>
    <col min="277" max="277" width="3.140625" style="204" customWidth="1"/>
    <col min="278" max="278" width="3.28515625" style="204" customWidth="1"/>
    <col min="279" max="279" width="3.5703125" style="204" customWidth="1"/>
    <col min="280" max="282" width="2.85546875" style="204" customWidth="1"/>
    <col min="283" max="284" width="3.5703125" style="204" customWidth="1"/>
    <col min="285" max="285" width="3.42578125" style="204" customWidth="1"/>
    <col min="286" max="286" width="3.7109375" style="204" customWidth="1"/>
    <col min="287" max="288" width="2.85546875" style="204" customWidth="1"/>
    <col min="289" max="290" width="3.5703125" style="204" customWidth="1"/>
    <col min="291" max="291" width="3.7109375" style="204" customWidth="1"/>
    <col min="292" max="292" width="2.85546875" style="204" customWidth="1"/>
    <col min="293" max="293" width="3" style="204" customWidth="1"/>
    <col min="294" max="296" width="3.28515625" style="204" customWidth="1"/>
    <col min="297" max="297" width="3.7109375" style="204" customWidth="1"/>
    <col min="298" max="298" width="3.42578125" style="204" customWidth="1"/>
    <col min="299" max="308" width="2.85546875" style="204" customWidth="1"/>
    <col min="309" max="511" width="12.5703125" style="204"/>
    <col min="512" max="512" width="5" style="204" customWidth="1"/>
    <col min="513" max="513" width="3.5703125" style="204" customWidth="1"/>
    <col min="514" max="514" width="3.7109375" style="204" customWidth="1"/>
    <col min="515" max="515" width="3.42578125" style="204" customWidth="1"/>
    <col min="516" max="516" width="3.5703125" style="204" customWidth="1"/>
    <col min="517" max="517" width="2.5703125" style="204" customWidth="1"/>
    <col min="518" max="524" width="2.85546875" style="204" customWidth="1"/>
    <col min="525" max="525" width="3.42578125" style="204" customWidth="1"/>
    <col min="526" max="526" width="3.7109375" style="204" customWidth="1"/>
    <col min="527" max="527" width="3.28515625" style="204" customWidth="1"/>
    <col min="528" max="528" width="3.5703125" style="204" customWidth="1"/>
    <col min="529" max="529" width="3.7109375" style="204" customWidth="1"/>
    <col min="530" max="530" width="3.42578125" style="204" customWidth="1"/>
    <col min="531" max="532" width="2.85546875" style="204" customWidth="1"/>
    <col min="533" max="533" width="3.140625" style="204" customWidth="1"/>
    <col min="534" max="534" width="3.28515625" style="204" customWidth="1"/>
    <col min="535" max="535" width="3.5703125" style="204" customWidth="1"/>
    <col min="536" max="538" width="2.85546875" style="204" customWidth="1"/>
    <col min="539" max="540" width="3.5703125" style="204" customWidth="1"/>
    <col min="541" max="541" width="3.42578125" style="204" customWidth="1"/>
    <col min="542" max="542" width="3.7109375" style="204" customWidth="1"/>
    <col min="543" max="544" width="2.85546875" style="204" customWidth="1"/>
    <col min="545" max="546" width="3.5703125" style="204" customWidth="1"/>
    <col min="547" max="547" width="3.7109375" style="204" customWidth="1"/>
    <col min="548" max="548" width="2.85546875" style="204" customWidth="1"/>
    <col min="549" max="549" width="3" style="204" customWidth="1"/>
    <col min="550" max="552" width="3.28515625" style="204" customWidth="1"/>
    <col min="553" max="553" width="3.7109375" style="204" customWidth="1"/>
    <col min="554" max="554" width="3.42578125" style="204" customWidth="1"/>
    <col min="555" max="564" width="2.85546875" style="204" customWidth="1"/>
    <col min="565" max="767" width="12.5703125" style="204"/>
    <col min="768" max="768" width="5" style="204" customWidth="1"/>
    <col min="769" max="769" width="3.5703125" style="204" customWidth="1"/>
    <col min="770" max="770" width="3.7109375" style="204" customWidth="1"/>
    <col min="771" max="771" width="3.42578125" style="204" customWidth="1"/>
    <col min="772" max="772" width="3.5703125" style="204" customWidth="1"/>
    <col min="773" max="773" width="2.5703125" style="204" customWidth="1"/>
    <col min="774" max="780" width="2.85546875" style="204" customWidth="1"/>
    <col min="781" max="781" width="3.42578125" style="204" customWidth="1"/>
    <col min="782" max="782" width="3.7109375" style="204" customWidth="1"/>
    <col min="783" max="783" width="3.28515625" style="204" customWidth="1"/>
    <col min="784" max="784" width="3.5703125" style="204" customWidth="1"/>
    <col min="785" max="785" width="3.7109375" style="204" customWidth="1"/>
    <col min="786" max="786" width="3.42578125" style="204" customWidth="1"/>
    <col min="787" max="788" width="2.85546875" style="204" customWidth="1"/>
    <col min="789" max="789" width="3.140625" style="204" customWidth="1"/>
    <col min="790" max="790" width="3.28515625" style="204" customWidth="1"/>
    <col min="791" max="791" width="3.5703125" style="204" customWidth="1"/>
    <col min="792" max="794" width="2.85546875" style="204" customWidth="1"/>
    <col min="795" max="796" width="3.5703125" style="204" customWidth="1"/>
    <col min="797" max="797" width="3.42578125" style="204" customWidth="1"/>
    <col min="798" max="798" width="3.7109375" style="204" customWidth="1"/>
    <col min="799" max="800" width="2.85546875" style="204" customWidth="1"/>
    <col min="801" max="802" width="3.5703125" style="204" customWidth="1"/>
    <col min="803" max="803" width="3.7109375" style="204" customWidth="1"/>
    <col min="804" max="804" width="2.85546875" style="204" customWidth="1"/>
    <col min="805" max="805" width="3" style="204" customWidth="1"/>
    <col min="806" max="808" width="3.28515625" style="204" customWidth="1"/>
    <col min="809" max="809" width="3.7109375" style="204" customWidth="1"/>
    <col min="810" max="810" width="3.42578125" style="204" customWidth="1"/>
    <col min="811" max="820" width="2.85546875" style="204" customWidth="1"/>
    <col min="821" max="1023" width="12.5703125" style="204"/>
    <col min="1024" max="1024" width="5" style="204" customWidth="1"/>
    <col min="1025" max="1025" width="3.5703125" style="204" customWidth="1"/>
    <col min="1026" max="1026" width="3.7109375" style="204" customWidth="1"/>
    <col min="1027" max="1027" width="3.42578125" style="204" customWidth="1"/>
    <col min="1028" max="1028" width="3.5703125" style="204" customWidth="1"/>
    <col min="1029" max="1029" width="2.5703125" style="204" customWidth="1"/>
    <col min="1030" max="1036" width="2.85546875" style="204" customWidth="1"/>
    <col min="1037" max="1037" width="3.42578125" style="204" customWidth="1"/>
    <col min="1038" max="1038" width="3.7109375" style="204" customWidth="1"/>
    <col min="1039" max="1039" width="3.28515625" style="204" customWidth="1"/>
    <col min="1040" max="1040" width="3.5703125" style="204" customWidth="1"/>
    <col min="1041" max="1041" width="3.7109375" style="204" customWidth="1"/>
    <col min="1042" max="1042" width="3.42578125" style="204" customWidth="1"/>
    <col min="1043" max="1044" width="2.85546875" style="204" customWidth="1"/>
    <col min="1045" max="1045" width="3.140625" style="204" customWidth="1"/>
    <col min="1046" max="1046" width="3.28515625" style="204" customWidth="1"/>
    <col min="1047" max="1047" width="3.5703125" style="204" customWidth="1"/>
    <col min="1048" max="1050" width="2.85546875" style="204" customWidth="1"/>
    <col min="1051" max="1052" width="3.5703125" style="204" customWidth="1"/>
    <col min="1053" max="1053" width="3.42578125" style="204" customWidth="1"/>
    <col min="1054" max="1054" width="3.7109375" style="204" customWidth="1"/>
    <col min="1055" max="1056" width="2.85546875" style="204" customWidth="1"/>
    <col min="1057" max="1058" width="3.5703125" style="204" customWidth="1"/>
    <col min="1059" max="1059" width="3.7109375" style="204" customWidth="1"/>
    <col min="1060" max="1060" width="2.85546875" style="204" customWidth="1"/>
    <col min="1061" max="1061" width="3" style="204" customWidth="1"/>
    <col min="1062" max="1064" width="3.28515625" style="204" customWidth="1"/>
    <col min="1065" max="1065" width="3.7109375" style="204" customWidth="1"/>
    <col min="1066" max="1066" width="3.42578125" style="204" customWidth="1"/>
    <col min="1067" max="1076" width="2.85546875" style="204" customWidth="1"/>
    <col min="1077" max="1279" width="12.5703125" style="204"/>
    <col min="1280" max="1280" width="5" style="204" customWidth="1"/>
    <col min="1281" max="1281" width="3.5703125" style="204" customWidth="1"/>
    <col min="1282" max="1282" width="3.7109375" style="204" customWidth="1"/>
    <col min="1283" max="1283" width="3.42578125" style="204" customWidth="1"/>
    <col min="1284" max="1284" width="3.5703125" style="204" customWidth="1"/>
    <col min="1285" max="1285" width="2.5703125" style="204" customWidth="1"/>
    <col min="1286" max="1292" width="2.85546875" style="204" customWidth="1"/>
    <col min="1293" max="1293" width="3.42578125" style="204" customWidth="1"/>
    <col min="1294" max="1294" width="3.7109375" style="204" customWidth="1"/>
    <col min="1295" max="1295" width="3.28515625" style="204" customWidth="1"/>
    <col min="1296" max="1296" width="3.5703125" style="204" customWidth="1"/>
    <col min="1297" max="1297" width="3.7109375" style="204" customWidth="1"/>
    <col min="1298" max="1298" width="3.42578125" style="204" customWidth="1"/>
    <col min="1299" max="1300" width="2.85546875" style="204" customWidth="1"/>
    <col min="1301" max="1301" width="3.140625" style="204" customWidth="1"/>
    <col min="1302" max="1302" width="3.28515625" style="204" customWidth="1"/>
    <col min="1303" max="1303" width="3.5703125" style="204" customWidth="1"/>
    <col min="1304" max="1306" width="2.85546875" style="204" customWidth="1"/>
    <col min="1307" max="1308" width="3.5703125" style="204" customWidth="1"/>
    <col min="1309" max="1309" width="3.42578125" style="204" customWidth="1"/>
    <col min="1310" max="1310" width="3.7109375" style="204" customWidth="1"/>
    <col min="1311" max="1312" width="2.85546875" style="204" customWidth="1"/>
    <col min="1313" max="1314" width="3.5703125" style="204" customWidth="1"/>
    <col min="1315" max="1315" width="3.7109375" style="204" customWidth="1"/>
    <col min="1316" max="1316" width="2.85546875" style="204" customWidth="1"/>
    <col min="1317" max="1317" width="3" style="204" customWidth="1"/>
    <col min="1318" max="1320" width="3.28515625" style="204" customWidth="1"/>
    <col min="1321" max="1321" width="3.7109375" style="204" customWidth="1"/>
    <col min="1322" max="1322" width="3.42578125" style="204" customWidth="1"/>
    <col min="1323" max="1332" width="2.85546875" style="204" customWidth="1"/>
    <col min="1333" max="1535" width="12.5703125" style="204"/>
    <col min="1536" max="1536" width="5" style="204" customWidth="1"/>
    <col min="1537" max="1537" width="3.5703125" style="204" customWidth="1"/>
    <col min="1538" max="1538" width="3.7109375" style="204" customWidth="1"/>
    <col min="1539" max="1539" width="3.42578125" style="204" customWidth="1"/>
    <col min="1540" max="1540" width="3.5703125" style="204" customWidth="1"/>
    <col min="1541" max="1541" width="2.5703125" style="204" customWidth="1"/>
    <col min="1542" max="1548" width="2.85546875" style="204" customWidth="1"/>
    <col min="1549" max="1549" width="3.42578125" style="204" customWidth="1"/>
    <col min="1550" max="1550" width="3.7109375" style="204" customWidth="1"/>
    <col min="1551" max="1551" width="3.28515625" style="204" customWidth="1"/>
    <col min="1552" max="1552" width="3.5703125" style="204" customWidth="1"/>
    <col min="1553" max="1553" width="3.7109375" style="204" customWidth="1"/>
    <col min="1554" max="1554" width="3.42578125" style="204" customWidth="1"/>
    <col min="1555" max="1556" width="2.85546875" style="204" customWidth="1"/>
    <col min="1557" max="1557" width="3.140625" style="204" customWidth="1"/>
    <col min="1558" max="1558" width="3.28515625" style="204" customWidth="1"/>
    <col min="1559" max="1559" width="3.5703125" style="204" customWidth="1"/>
    <col min="1560" max="1562" width="2.85546875" style="204" customWidth="1"/>
    <col min="1563" max="1564" width="3.5703125" style="204" customWidth="1"/>
    <col min="1565" max="1565" width="3.42578125" style="204" customWidth="1"/>
    <col min="1566" max="1566" width="3.7109375" style="204" customWidth="1"/>
    <col min="1567" max="1568" width="2.85546875" style="204" customWidth="1"/>
    <col min="1569" max="1570" width="3.5703125" style="204" customWidth="1"/>
    <col min="1571" max="1571" width="3.7109375" style="204" customWidth="1"/>
    <col min="1572" max="1572" width="2.85546875" style="204" customWidth="1"/>
    <col min="1573" max="1573" width="3" style="204" customWidth="1"/>
    <col min="1574" max="1576" width="3.28515625" style="204" customWidth="1"/>
    <col min="1577" max="1577" width="3.7109375" style="204" customWidth="1"/>
    <col min="1578" max="1578" width="3.42578125" style="204" customWidth="1"/>
    <col min="1579" max="1588" width="2.85546875" style="204" customWidth="1"/>
    <col min="1589" max="1791" width="12.5703125" style="204"/>
    <col min="1792" max="1792" width="5" style="204" customWidth="1"/>
    <col min="1793" max="1793" width="3.5703125" style="204" customWidth="1"/>
    <col min="1794" max="1794" width="3.7109375" style="204" customWidth="1"/>
    <col min="1795" max="1795" width="3.42578125" style="204" customWidth="1"/>
    <col min="1796" max="1796" width="3.5703125" style="204" customWidth="1"/>
    <col min="1797" max="1797" width="2.5703125" style="204" customWidth="1"/>
    <col min="1798" max="1804" width="2.85546875" style="204" customWidth="1"/>
    <col min="1805" max="1805" width="3.42578125" style="204" customWidth="1"/>
    <col min="1806" max="1806" width="3.7109375" style="204" customWidth="1"/>
    <col min="1807" max="1807" width="3.28515625" style="204" customWidth="1"/>
    <col min="1808" max="1808" width="3.5703125" style="204" customWidth="1"/>
    <col min="1809" max="1809" width="3.7109375" style="204" customWidth="1"/>
    <col min="1810" max="1810" width="3.42578125" style="204" customWidth="1"/>
    <col min="1811" max="1812" width="2.85546875" style="204" customWidth="1"/>
    <col min="1813" max="1813" width="3.140625" style="204" customWidth="1"/>
    <col min="1814" max="1814" width="3.28515625" style="204" customWidth="1"/>
    <col min="1815" max="1815" width="3.5703125" style="204" customWidth="1"/>
    <col min="1816" max="1818" width="2.85546875" style="204" customWidth="1"/>
    <col min="1819" max="1820" width="3.5703125" style="204" customWidth="1"/>
    <col min="1821" max="1821" width="3.42578125" style="204" customWidth="1"/>
    <col min="1822" max="1822" width="3.7109375" style="204" customWidth="1"/>
    <col min="1823" max="1824" width="2.85546875" style="204" customWidth="1"/>
    <col min="1825" max="1826" width="3.5703125" style="204" customWidth="1"/>
    <col min="1827" max="1827" width="3.7109375" style="204" customWidth="1"/>
    <col min="1828" max="1828" width="2.85546875" style="204" customWidth="1"/>
    <col min="1829" max="1829" width="3" style="204" customWidth="1"/>
    <col min="1830" max="1832" width="3.28515625" style="204" customWidth="1"/>
    <col min="1833" max="1833" width="3.7109375" style="204" customWidth="1"/>
    <col min="1834" max="1834" width="3.42578125" style="204" customWidth="1"/>
    <col min="1835" max="1844" width="2.85546875" style="204" customWidth="1"/>
    <col min="1845" max="2047" width="12.5703125" style="204"/>
    <col min="2048" max="2048" width="5" style="204" customWidth="1"/>
    <col min="2049" max="2049" width="3.5703125" style="204" customWidth="1"/>
    <col min="2050" max="2050" width="3.7109375" style="204" customWidth="1"/>
    <col min="2051" max="2051" width="3.42578125" style="204" customWidth="1"/>
    <col min="2052" max="2052" width="3.5703125" style="204" customWidth="1"/>
    <col min="2053" max="2053" width="2.5703125" style="204" customWidth="1"/>
    <col min="2054" max="2060" width="2.85546875" style="204" customWidth="1"/>
    <col min="2061" max="2061" width="3.42578125" style="204" customWidth="1"/>
    <col min="2062" max="2062" width="3.7109375" style="204" customWidth="1"/>
    <col min="2063" max="2063" width="3.28515625" style="204" customWidth="1"/>
    <col min="2064" max="2064" width="3.5703125" style="204" customWidth="1"/>
    <col min="2065" max="2065" width="3.7109375" style="204" customWidth="1"/>
    <col min="2066" max="2066" width="3.42578125" style="204" customWidth="1"/>
    <col min="2067" max="2068" width="2.85546875" style="204" customWidth="1"/>
    <col min="2069" max="2069" width="3.140625" style="204" customWidth="1"/>
    <col min="2070" max="2070" width="3.28515625" style="204" customWidth="1"/>
    <col min="2071" max="2071" width="3.5703125" style="204" customWidth="1"/>
    <col min="2072" max="2074" width="2.85546875" style="204" customWidth="1"/>
    <col min="2075" max="2076" width="3.5703125" style="204" customWidth="1"/>
    <col min="2077" max="2077" width="3.42578125" style="204" customWidth="1"/>
    <col min="2078" max="2078" width="3.7109375" style="204" customWidth="1"/>
    <col min="2079" max="2080" width="2.85546875" style="204" customWidth="1"/>
    <col min="2081" max="2082" width="3.5703125" style="204" customWidth="1"/>
    <col min="2083" max="2083" width="3.7109375" style="204" customWidth="1"/>
    <col min="2084" max="2084" width="2.85546875" style="204" customWidth="1"/>
    <col min="2085" max="2085" width="3" style="204" customWidth="1"/>
    <col min="2086" max="2088" width="3.28515625" style="204" customWidth="1"/>
    <col min="2089" max="2089" width="3.7109375" style="204" customWidth="1"/>
    <col min="2090" max="2090" width="3.42578125" style="204" customWidth="1"/>
    <col min="2091" max="2100" width="2.85546875" style="204" customWidth="1"/>
    <col min="2101" max="2303" width="12.5703125" style="204"/>
    <col min="2304" max="2304" width="5" style="204" customWidth="1"/>
    <col min="2305" max="2305" width="3.5703125" style="204" customWidth="1"/>
    <col min="2306" max="2306" width="3.7109375" style="204" customWidth="1"/>
    <col min="2307" max="2307" width="3.42578125" style="204" customWidth="1"/>
    <col min="2308" max="2308" width="3.5703125" style="204" customWidth="1"/>
    <col min="2309" max="2309" width="2.5703125" style="204" customWidth="1"/>
    <col min="2310" max="2316" width="2.85546875" style="204" customWidth="1"/>
    <col min="2317" max="2317" width="3.42578125" style="204" customWidth="1"/>
    <col min="2318" max="2318" width="3.7109375" style="204" customWidth="1"/>
    <col min="2319" max="2319" width="3.28515625" style="204" customWidth="1"/>
    <col min="2320" max="2320" width="3.5703125" style="204" customWidth="1"/>
    <col min="2321" max="2321" width="3.7109375" style="204" customWidth="1"/>
    <col min="2322" max="2322" width="3.42578125" style="204" customWidth="1"/>
    <col min="2323" max="2324" width="2.85546875" style="204" customWidth="1"/>
    <col min="2325" max="2325" width="3.140625" style="204" customWidth="1"/>
    <col min="2326" max="2326" width="3.28515625" style="204" customWidth="1"/>
    <col min="2327" max="2327" width="3.5703125" style="204" customWidth="1"/>
    <col min="2328" max="2330" width="2.85546875" style="204" customWidth="1"/>
    <col min="2331" max="2332" width="3.5703125" style="204" customWidth="1"/>
    <col min="2333" max="2333" width="3.42578125" style="204" customWidth="1"/>
    <col min="2334" max="2334" width="3.7109375" style="204" customWidth="1"/>
    <col min="2335" max="2336" width="2.85546875" style="204" customWidth="1"/>
    <col min="2337" max="2338" width="3.5703125" style="204" customWidth="1"/>
    <col min="2339" max="2339" width="3.7109375" style="204" customWidth="1"/>
    <col min="2340" max="2340" width="2.85546875" style="204" customWidth="1"/>
    <col min="2341" max="2341" width="3" style="204" customWidth="1"/>
    <col min="2342" max="2344" width="3.28515625" style="204" customWidth="1"/>
    <col min="2345" max="2345" width="3.7109375" style="204" customWidth="1"/>
    <col min="2346" max="2346" width="3.42578125" style="204" customWidth="1"/>
    <col min="2347" max="2356" width="2.85546875" style="204" customWidth="1"/>
    <col min="2357" max="2559" width="12.5703125" style="204"/>
    <col min="2560" max="2560" width="5" style="204" customWidth="1"/>
    <col min="2561" max="2561" width="3.5703125" style="204" customWidth="1"/>
    <col min="2562" max="2562" width="3.7109375" style="204" customWidth="1"/>
    <col min="2563" max="2563" width="3.42578125" style="204" customWidth="1"/>
    <col min="2564" max="2564" width="3.5703125" style="204" customWidth="1"/>
    <col min="2565" max="2565" width="2.5703125" style="204" customWidth="1"/>
    <col min="2566" max="2572" width="2.85546875" style="204" customWidth="1"/>
    <col min="2573" max="2573" width="3.42578125" style="204" customWidth="1"/>
    <col min="2574" max="2574" width="3.7109375" style="204" customWidth="1"/>
    <col min="2575" max="2575" width="3.28515625" style="204" customWidth="1"/>
    <col min="2576" max="2576" width="3.5703125" style="204" customWidth="1"/>
    <col min="2577" max="2577" width="3.7109375" style="204" customWidth="1"/>
    <col min="2578" max="2578" width="3.42578125" style="204" customWidth="1"/>
    <col min="2579" max="2580" width="2.85546875" style="204" customWidth="1"/>
    <col min="2581" max="2581" width="3.140625" style="204" customWidth="1"/>
    <col min="2582" max="2582" width="3.28515625" style="204" customWidth="1"/>
    <col min="2583" max="2583" width="3.5703125" style="204" customWidth="1"/>
    <col min="2584" max="2586" width="2.85546875" style="204" customWidth="1"/>
    <col min="2587" max="2588" width="3.5703125" style="204" customWidth="1"/>
    <col min="2589" max="2589" width="3.42578125" style="204" customWidth="1"/>
    <col min="2590" max="2590" width="3.7109375" style="204" customWidth="1"/>
    <col min="2591" max="2592" width="2.85546875" style="204" customWidth="1"/>
    <col min="2593" max="2594" width="3.5703125" style="204" customWidth="1"/>
    <col min="2595" max="2595" width="3.7109375" style="204" customWidth="1"/>
    <col min="2596" max="2596" width="2.85546875" style="204" customWidth="1"/>
    <col min="2597" max="2597" width="3" style="204" customWidth="1"/>
    <col min="2598" max="2600" width="3.28515625" style="204" customWidth="1"/>
    <col min="2601" max="2601" width="3.7109375" style="204" customWidth="1"/>
    <col min="2602" max="2602" width="3.42578125" style="204" customWidth="1"/>
    <col min="2603" max="2612" width="2.85546875" style="204" customWidth="1"/>
    <col min="2613" max="2815" width="12.5703125" style="204"/>
    <col min="2816" max="2816" width="5" style="204" customWidth="1"/>
    <col min="2817" max="2817" width="3.5703125" style="204" customWidth="1"/>
    <col min="2818" max="2818" width="3.7109375" style="204" customWidth="1"/>
    <col min="2819" max="2819" width="3.42578125" style="204" customWidth="1"/>
    <col min="2820" max="2820" width="3.5703125" style="204" customWidth="1"/>
    <col min="2821" max="2821" width="2.5703125" style="204" customWidth="1"/>
    <col min="2822" max="2828" width="2.85546875" style="204" customWidth="1"/>
    <col min="2829" max="2829" width="3.42578125" style="204" customWidth="1"/>
    <col min="2830" max="2830" width="3.7109375" style="204" customWidth="1"/>
    <col min="2831" max="2831" width="3.28515625" style="204" customWidth="1"/>
    <col min="2832" max="2832" width="3.5703125" style="204" customWidth="1"/>
    <col min="2833" max="2833" width="3.7109375" style="204" customWidth="1"/>
    <col min="2834" max="2834" width="3.42578125" style="204" customWidth="1"/>
    <col min="2835" max="2836" width="2.85546875" style="204" customWidth="1"/>
    <col min="2837" max="2837" width="3.140625" style="204" customWidth="1"/>
    <col min="2838" max="2838" width="3.28515625" style="204" customWidth="1"/>
    <col min="2839" max="2839" width="3.5703125" style="204" customWidth="1"/>
    <col min="2840" max="2842" width="2.85546875" style="204" customWidth="1"/>
    <col min="2843" max="2844" width="3.5703125" style="204" customWidth="1"/>
    <col min="2845" max="2845" width="3.42578125" style="204" customWidth="1"/>
    <col min="2846" max="2846" width="3.7109375" style="204" customWidth="1"/>
    <col min="2847" max="2848" width="2.85546875" style="204" customWidth="1"/>
    <col min="2849" max="2850" width="3.5703125" style="204" customWidth="1"/>
    <col min="2851" max="2851" width="3.7109375" style="204" customWidth="1"/>
    <col min="2852" max="2852" width="2.85546875" style="204" customWidth="1"/>
    <col min="2853" max="2853" width="3" style="204" customWidth="1"/>
    <col min="2854" max="2856" width="3.28515625" style="204" customWidth="1"/>
    <col min="2857" max="2857" width="3.7109375" style="204" customWidth="1"/>
    <col min="2858" max="2858" width="3.42578125" style="204" customWidth="1"/>
    <col min="2859" max="2868" width="2.85546875" style="204" customWidth="1"/>
    <col min="2869" max="3071" width="12.5703125" style="204"/>
    <col min="3072" max="3072" width="5" style="204" customWidth="1"/>
    <col min="3073" max="3073" width="3.5703125" style="204" customWidth="1"/>
    <col min="3074" max="3074" width="3.7109375" style="204" customWidth="1"/>
    <col min="3075" max="3075" width="3.42578125" style="204" customWidth="1"/>
    <col min="3076" max="3076" width="3.5703125" style="204" customWidth="1"/>
    <col min="3077" max="3077" width="2.5703125" style="204" customWidth="1"/>
    <col min="3078" max="3084" width="2.85546875" style="204" customWidth="1"/>
    <col min="3085" max="3085" width="3.42578125" style="204" customWidth="1"/>
    <col min="3086" max="3086" width="3.7109375" style="204" customWidth="1"/>
    <col min="3087" max="3087" width="3.28515625" style="204" customWidth="1"/>
    <col min="3088" max="3088" width="3.5703125" style="204" customWidth="1"/>
    <col min="3089" max="3089" width="3.7109375" style="204" customWidth="1"/>
    <col min="3090" max="3090" width="3.42578125" style="204" customWidth="1"/>
    <col min="3091" max="3092" width="2.85546875" style="204" customWidth="1"/>
    <col min="3093" max="3093" width="3.140625" style="204" customWidth="1"/>
    <col min="3094" max="3094" width="3.28515625" style="204" customWidth="1"/>
    <col min="3095" max="3095" width="3.5703125" style="204" customWidth="1"/>
    <col min="3096" max="3098" width="2.85546875" style="204" customWidth="1"/>
    <col min="3099" max="3100" width="3.5703125" style="204" customWidth="1"/>
    <col min="3101" max="3101" width="3.42578125" style="204" customWidth="1"/>
    <col min="3102" max="3102" width="3.7109375" style="204" customWidth="1"/>
    <col min="3103" max="3104" width="2.85546875" style="204" customWidth="1"/>
    <col min="3105" max="3106" width="3.5703125" style="204" customWidth="1"/>
    <col min="3107" max="3107" width="3.7109375" style="204" customWidth="1"/>
    <col min="3108" max="3108" width="2.85546875" style="204" customWidth="1"/>
    <col min="3109" max="3109" width="3" style="204" customWidth="1"/>
    <col min="3110" max="3112" width="3.28515625" style="204" customWidth="1"/>
    <col min="3113" max="3113" width="3.7109375" style="204" customWidth="1"/>
    <col min="3114" max="3114" width="3.42578125" style="204" customWidth="1"/>
    <col min="3115" max="3124" width="2.85546875" style="204" customWidth="1"/>
    <col min="3125" max="3327" width="12.5703125" style="204"/>
    <col min="3328" max="3328" width="5" style="204" customWidth="1"/>
    <col min="3329" max="3329" width="3.5703125" style="204" customWidth="1"/>
    <col min="3330" max="3330" width="3.7109375" style="204" customWidth="1"/>
    <col min="3331" max="3331" width="3.42578125" style="204" customWidth="1"/>
    <col min="3332" max="3332" width="3.5703125" style="204" customWidth="1"/>
    <col min="3333" max="3333" width="2.5703125" style="204" customWidth="1"/>
    <col min="3334" max="3340" width="2.85546875" style="204" customWidth="1"/>
    <col min="3341" max="3341" width="3.42578125" style="204" customWidth="1"/>
    <col min="3342" max="3342" width="3.7109375" style="204" customWidth="1"/>
    <col min="3343" max="3343" width="3.28515625" style="204" customWidth="1"/>
    <col min="3344" max="3344" width="3.5703125" style="204" customWidth="1"/>
    <col min="3345" max="3345" width="3.7109375" style="204" customWidth="1"/>
    <col min="3346" max="3346" width="3.42578125" style="204" customWidth="1"/>
    <col min="3347" max="3348" width="2.85546875" style="204" customWidth="1"/>
    <col min="3349" max="3349" width="3.140625" style="204" customWidth="1"/>
    <col min="3350" max="3350" width="3.28515625" style="204" customWidth="1"/>
    <col min="3351" max="3351" width="3.5703125" style="204" customWidth="1"/>
    <col min="3352" max="3354" width="2.85546875" style="204" customWidth="1"/>
    <col min="3355" max="3356" width="3.5703125" style="204" customWidth="1"/>
    <col min="3357" max="3357" width="3.42578125" style="204" customWidth="1"/>
    <col min="3358" max="3358" width="3.7109375" style="204" customWidth="1"/>
    <col min="3359" max="3360" width="2.85546875" style="204" customWidth="1"/>
    <col min="3361" max="3362" width="3.5703125" style="204" customWidth="1"/>
    <col min="3363" max="3363" width="3.7109375" style="204" customWidth="1"/>
    <col min="3364" max="3364" width="2.85546875" style="204" customWidth="1"/>
    <col min="3365" max="3365" width="3" style="204" customWidth="1"/>
    <col min="3366" max="3368" width="3.28515625" style="204" customWidth="1"/>
    <col min="3369" max="3369" width="3.7109375" style="204" customWidth="1"/>
    <col min="3370" max="3370" width="3.42578125" style="204" customWidth="1"/>
    <col min="3371" max="3380" width="2.85546875" style="204" customWidth="1"/>
    <col min="3381" max="3583" width="12.5703125" style="204"/>
    <col min="3584" max="3584" width="5" style="204" customWidth="1"/>
    <col min="3585" max="3585" width="3.5703125" style="204" customWidth="1"/>
    <col min="3586" max="3586" width="3.7109375" style="204" customWidth="1"/>
    <col min="3587" max="3587" width="3.42578125" style="204" customWidth="1"/>
    <col min="3588" max="3588" width="3.5703125" style="204" customWidth="1"/>
    <col min="3589" max="3589" width="2.5703125" style="204" customWidth="1"/>
    <col min="3590" max="3596" width="2.85546875" style="204" customWidth="1"/>
    <col min="3597" max="3597" width="3.42578125" style="204" customWidth="1"/>
    <col min="3598" max="3598" width="3.7109375" style="204" customWidth="1"/>
    <col min="3599" max="3599" width="3.28515625" style="204" customWidth="1"/>
    <col min="3600" max="3600" width="3.5703125" style="204" customWidth="1"/>
    <col min="3601" max="3601" width="3.7109375" style="204" customWidth="1"/>
    <col min="3602" max="3602" width="3.42578125" style="204" customWidth="1"/>
    <col min="3603" max="3604" width="2.85546875" style="204" customWidth="1"/>
    <col min="3605" max="3605" width="3.140625" style="204" customWidth="1"/>
    <col min="3606" max="3606" width="3.28515625" style="204" customWidth="1"/>
    <col min="3607" max="3607" width="3.5703125" style="204" customWidth="1"/>
    <col min="3608" max="3610" width="2.85546875" style="204" customWidth="1"/>
    <col min="3611" max="3612" width="3.5703125" style="204" customWidth="1"/>
    <col min="3613" max="3613" width="3.42578125" style="204" customWidth="1"/>
    <col min="3614" max="3614" width="3.7109375" style="204" customWidth="1"/>
    <col min="3615" max="3616" width="2.85546875" style="204" customWidth="1"/>
    <col min="3617" max="3618" width="3.5703125" style="204" customWidth="1"/>
    <col min="3619" max="3619" width="3.7109375" style="204" customWidth="1"/>
    <col min="3620" max="3620" width="2.85546875" style="204" customWidth="1"/>
    <col min="3621" max="3621" width="3" style="204" customWidth="1"/>
    <col min="3622" max="3624" width="3.28515625" style="204" customWidth="1"/>
    <col min="3625" max="3625" width="3.7109375" style="204" customWidth="1"/>
    <col min="3626" max="3626" width="3.42578125" style="204" customWidth="1"/>
    <col min="3627" max="3636" width="2.85546875" style="204" customWidth="1"/>
    <col min="3637" max="3839" width="12.5703125" style="204"/>
    <col min="3840" max="3840" width="5" style="204" customWidth="1"/>
    <col min="3841" max="3841" width="3.5703125" style="204" customWidth="1"/>
    <col min="3842" max="3842" width="3.7109375" style="204" customWidth="1"/>
    <col min="3843" max="3843" width="3.42578125" style="204" customWidth="1"/>
    <col min="3844" max="3844" width="3.5703125" style="204" customWidth="1"/>
    <col min="3845" max="3845" width="2.5703125" style="204" customWidth="1"/>
    <col min="3846" max="3852" width="2.85546875" style="204" customWidth="1"/>
    <col min="3853" max="3853" width="3.42578125" style="204" customWidth="1"/>
    <col min="3854" max="3854" width="3.7109375" style="204" customWidth="1"/>
    <col min="3855" max="3855" width="3.28515625" style="204" customWidth="1"/>
    <col min="3856" max="3856" width="3.5703125" style="204" customWidth="1"/>
    <col min="3857" max="3857" width="3.7109375" style="204" customWidth="1"/>
    <col min="3858" max="3858" width="3.42578125" style="204" customWidth="1"/>
    <col min="3859" max="3860" width="2.85546875" style="204" customWidth="1"/>
    <col min="3861" max="3861" width="3.140625" style="204" customWidth="1"/>
    <col min="3862" max="3862" width="3.28515625" style="204" customWidth="1"/>
    <col min="3863" max="3863" width="3.5703125" style="204" customWidth="1"/>
    <col min="3864" max="3866" width="2.85546875" style="204" customWidth="1"/>
    <col min="3867" max="3868" width="3.5703125" style="204" customWidth="1"/>
    <col min="3869" max="3869" width="3.42578125" style="204" customWidth="1"/>
    <col min="3870" max="3870" width="3.7109375" style="204" customWidth="1"/>
    <col min="3871" max="3872" width="2.85546875" style="204" customWidth="1"/>
    <col min="3873" max="3874" width="3.5703125" style="204" customWidth="1"/>
    <col min="3875" max="3875" width="3.7109375" style="204" customWidth="1"/>
    <col min="3876" max="3876" width="2.85546875" style="204" customWidth="1"/>
    <col min="3877" max="3877" width="3" style="204" customWidth="1"/>
    <col min="3878" max="3880" width="3.28515625" style="204" customWidth="1"/>
    <col min="3881" max="3881" width="3.7109375" style="204" customWidth="1"/>
    <col min="3882" max="3882" width="3.42578125" style="204" customWidth="1"/>
    <col min="3883" max="3892" width="2.85546875" style="204" customWidth="1"/>
    <col min="3893" max="4095" width="12.5703125" style="204"/>
    <col min="4096" max="4096" width="5" style="204" customWidth="1"/>
    <col min="4097" max="4097" width="3.5703125" style="204" customWidth="1"/>
    <col min="4098" max="4098" width="3.7109375" style="204" customWidth="1"/>
    <col min="4099" max="4099" width="3.42578125" style="204" customWidth="1"/>
    <col min="4100" max="4100" width="3.5703125" style="204" customWidth="1"/>
    <col min="4101" max="4101" width="2.5703125" style="204" customWidth="1"/>
    <col min="4102" max="4108" width="2.85546875" style="204" customWidth="1"/>
    <col min="4109" max="4109" width="3.42578125" style="204" customWidth="1"/>
    <col min="4110" max="4110" width="3.7109375" style="204" customWidth="1"/>
    <col min="4111" max="4111" width="3.28515625" style="204" customWidth="1"/>
    <col min="4112" max="4112" width="3.5703125" style="204" customWidth="1"/>
    <col min="4113" max="4113" width="3.7109375" style="204" customWidth="1"/>
    <col min="4114" max="4114" width="3.42578125" style="204" customWidth="1"/>
    <col min="4115" max="4116" width="2.85546875" style="204" customWidth="1"/>
    <col min="4117" max="4117" width="3.140625" style="204" customWidth="1"/>
    <col min="4118" max="4118" width="3.28515625" style="204" customWidth="1"/>
    <col min="4119" max="4119" width="3.5703125" style="204" customWidth="1"/>
    <col min="4120" max="4122" width="2.85546875" style="204" customWidth="1"/>
    <col min="4123" max="4124" width="3.5703125" style="204" customWidth="1"/>
    <col min="4125" max="4125" width="3.42578125" style="204" customWidth="1"/>
    <col min="4126" max="4126" width="3.7109375" style="204" customWidth="1"/>
    <col min="4127" max="4128" width="2.85546875" style="204" customWidth="1"/>
    <col min="4129" max="4130" width="3.5703125" style="204" customWidth="1"/>
    <col min="4131" max="4131" width="3.7109375" style="204" customWidth="1"/>
    <col min="4132" max="4132" width="2.85546875" style="204" customWidth="1"/>
    <col min="4133" max="4133" width="3" style="204" customWidth="1"/>
    <col min="4134" max="4136" width="3.28515625" style="204" customWidth="1"/>
    <col min="4137" max="4137" width="3.7109375" style="204" customWidth="1"/>
    <col min="4138" max="4138" width="3.42578125" style="204" customWidth="1"/>
    <col min="4139" max="4148" width="2.85546875" style="204" customWidth="1"/>
    <col min="4149" max="4351" width="12.5703125" style="204"/>
    <col min="4352" max="4352" width="5" style="204" customWidth="1"/>
    <col min="4353" max="4353" width="3.5703125" style="204" customWidth="1"/>
    <col min="4354" max="4354" width="3.7109375" style="204" customWidth="1"/>
    <col min="4355" max="4355" width="3.42578125" style="204" customWidth="1"/>
    <col min="4356" max="4356" width="3.5703125" style="204" customWidth="1"/>
    <col min="4357" max="4357" width="2.5703125" style="204" customWidth="1"/>
    <col min="4358" max="4364" width="2.85546875" style="204" customWidth="1"/>
    <col min="4365" max="4365" width="3.42578125" style="204" customWidth="1"/>
    <col min="4366" max="4366" width="3.7109375" style="204" customWidth="1"/>
    <col min="4367" max="4367" width="3.28515625" style="204" customWidth="1"/>
    <col min="4368" max="4368" width="3.5703125" style="204" customWidth="1"/>
    <col min="4369" max="4369" width="3.7109375" style="204" customWidth="1"/>
    <col min="4370" max="4370" width="3.42578125" style="204" customWidth="1"/>
    <col min="4371" max="4372" width="2.85546875" style="204" customWidth="1"/>
    <col min="4373" max="4373" width="3.140625" style="204" customWidth="1"/>
    <col min="4374" max="4374" width="3.28515625" style="204" customWidth="1"/>
    <col min="4375" max="4375" width="3.5703125" style="204" customWidth="1"/>
    <col min="4376" max="4378" width="2.85546875" style="204" customWidth="1"/>
    <col min="4379" max="4380" width="3.5703125" style="204" customWidth="1"/>
    <col min="4381" max="4381" width="3.42578125" style="204" customWidth="1"/>
    <col min="4382" max="4382" width="3.7109375" style="204" customWidth="1"/>
    <col min="4383" max="4384" width="2.85546875" style="204" customWidth="1"/>
    <col min="4385" max="4386" width="3.5703125" style="204" customWidth="1"/>
    <col min="4387" max="4387" width="3.7109375" style="204" customWidth="1"/>
    <col min="4388" max="4388" width="2.85546875" style="204" customWidth="1"/>
    <col min="4389" max="4389" width="3" style="204" customWidth="1"/>
    <col min="4390" max="4392" width="3.28515625" style="204" customWidth="1"/>
    <col min="4393" max="4393" width="3.7109375" style="204" customWidth="1"/>
    <col min="4394" max="4394" width="3.42578125" style="204" customWidth="1"/>
    <col min="4395" max="4404" width="2.85546875" style="204" customWidth="1"/>
    <col min="4405" max="4607" width="12.5703125" style="204"/>
    <col min="4608" max="4608" width="5" style="204" customWidth="1"/>
    <col min="4609" max="4609" width="3.5703125" style="204" customWidth="1"/>
    <col min="4610" max="4610" width="3.7109375" style="204" customWidth="1"/>
    <col min="4611" max="4611" width="3.42578125" style="204" customWidth="1"/>
    <col min="4612" max="4612" width="3.5703125" style="204" customWidth="1"/>
    <col min="4613" max="4613" width="2.5703125" style="204" customWidth="1"/>
    <col min="4614" max="4620" width="2.85546875" style="204" customWidth="1"/>
    <col min="4621" max="4621" width="3.42578125" style="204" customWidth="1"/>
    <col min="4622" max="4622" width="3.7109375" style="204" customWidth="1"/>
    <col min="4623" max="4623" width="3.28515625" style="204" customWidth="1"/>
    <col min="4624" max="4624" width="3.5703125" style="204" customWidth="1"/>
    <col min="4625" max="4625" width="3.7109375" style="204" customWidth="1"/>
    <col min="4626" max="4626" width="3.42578125" style="204" customWidth="1"/>
    <col min="4627" max="4628" width="2.85546875" style="204" customWidth="1"/>
    <col min="4629" max="4629" width="3.140625" style="204" customWidth="1"/>
    <col min="4630" max="4630" width="3.28515625" style="204" customWidth="1"/>
    <col min="4631" max="4631" width="3.5703125" style="204" customWidth="1"/>
    <col min="4632" max="4634" width="2.85546875" style="204" customWidth="1"/>
    <col min="4635" max="4636" width="3.5703125" style="204" customWidth="1"/>
    <col min="4637" max="4637" width="3.42578125" style="204" customWidth="1"/>
    <col min="4638" max="4638" width="3.7109375" style="204" customWidth="1"/>
    <col min="4639" max="4640" width="2.85546875" style="204" customWidth="1"/>
    <col min="4641" max="4642" width="3.5703125" style="204" customWidth="1"/>
    <col min="4643" max="4643" width="3.7109375" style="204" customWidth="1"/>
    <col min="4644" max="4644" width="2.85546875" style="204" customWidth="1"/>
    <col min="4645" max="4645" width="3" style="204" customWidth="1"/>
    <col min="4646" max="4648" width="3.28515625" style="204" customWidth="1"/>
    <col min="4649" max="4649" width="3.7109375" style="204" customWidth="1"/>
    <col min="4650" max="4650" width="3.42578125" style="204" customWidth="1"/>
    <col min="4651" max="4660" width="2.85546875" style="204" customWidth="1"/>
    <col min="4661" max="4863" width="12.5703125" style="204"/>
    <col min="4864" max="4864" width="5" style="204" customWidth="1"/>
    <col min="4865" max="4865" width="3.5703125" style="204" customWidth="1"/>
    <col min="4866" max="4866" width="3.7109375" style="204" customWidth="1"/>
    <col min="4867" max="4867" width="3.42578125" style="204" customWidth="1"/>
    <col min="4868" max="4868" width="3.5703125" style="204" customWidth="1"/>
    <col min="4869" max="4869" width="2.5703125" style="204" customWidth="1"/>
    <col min="4870" max="4876" width="2.85546875" style="204" customWidth="1"/>
    <col min="4877" max="4877" width="3.42578125" style="204" customWidth="1"/>
    <col min="4878" max="4878" width="3.7109375" style="204" customWidth="1"/>
    <col min="4879" max="4879" width="3.28515625" style="204" customWidth="1"/>
    <col min="4880" max="4880" width="3.5703125" style="204" customWidth="1"/>
    <col min="4881" max="4881" width="3.7109375" style="204" customWidth="1"/>
    <col min="4882" max="4882" width="3.42578125" style="204" customWidth="1"/>
    <col min="4883" max="4884" width="2.85546875" style="204" customWidth="1"/>
    <col min="4885" max="4885" width="3.140625" style="204" customWidth="1"/>
    <col min="4886" max="4886" width="3.28515625" style="204" customWidth="1"/>
    <col min="4887" max="4887" width="3.5703125" style="204" customWidth="1"/>
    <col min="4888" max="4890" width="2.85546875" style="204" customWidth="1"/>
    <col min="4891" max="4892" width="3.5703125" style="204" customWidth="1"/>
    <col min="4893" max="4893" width="3.42578125" style="204" customWidth="1"/>
    <col min="4894" max="4894" width="3.7109375" style="204" customWidth="1"/>
    <col min="4895" max="4896" width="2.85546875" style="204" customWidth="1"/>
    <col min="4897" max="4898" width="3.5703125" style="204" customWidth="1"/>
    <col min="4899" max="4899" width="3.7109375" style="204" customWidth="1"/>
    <col min="4900" max="4900" width="2.85546875" style="204" customWidth="1"/>
    <col min="4901" max="4901" width="3" style="204" customWidth="1"/>
    <col min="4902" max="4904" width="3.28515625" style="204" customWidth="1"/>
    <col min="4905" max="4905" width="3.7109375" style="204" customWidth="1"/>
    <col min="4906" max="4906" width="3.42578125" style="204" customWidth="1"/>
    <col min="4907" max="4916" width="2.85546875" style="204" customWidth="1"/>
    <col min="4917" max="5119" width="12.5703125" style="204"/>
    <col min="5120" max="5120" width="5" style="204" customWidth="1"/>
    <col min="5121" max="5121" width="3.5703125" style="204" customWidth="1"/>
    <col min="5122" max="5122" width="3.7109375" style="204" customWidth="1"/>
    <col min="5123" max="5123" width="3.42578125" style="204" customWidth="1"/>
    <col min="5124" max="5124" width="3.5703125" style="204" customWidth="1"/>
    <col min="5125" max="5125" width="2.5703125" style="204" customWidth="1"/>
    <col min="5126" max="5132" width="2.85546875" style="204" customWidth="1"/>
    <col min="5133" max="5133" width="3.42578125" style="204" customWidth="1"/>
    <col min="5134" max="5134" width="3.7109375" style="204" customWidth="1"/>
    <col min="5135" max="5135" width="3.28515625" style="204" customWidth="1"/>
    <col min="5136" max="5136" width="3.5703125" style="204" customWidth="1"/>
    <col min="5137" max="5137" width="3.7109375" style="204" customWidth="1"/>
    <col min="5138" max="5138" width="3.42578125" style="204" customWidth="1"/>
    <col min="5139" max="5140" width="2.85546875" style="204" customWidth="1"/>
    <col min="5141" max="5141" width="3.140625" style="204" customWidth="1"/>
    <col min="5142" max="5142" width="3.28515625" style="204" customWidth="1"/>
    <col min="5143" max="5143" width="3.5703125" style="204" customWidth="1"/>
    <col min="5144" max="5146" width="2.85546875" style="204" customWidth="1"/>
    <col min="5147" max="5148" width="3.5703125" style="204" customWidth="1"/>
    <col min="5149" max="5149" width="3.42578125" style="204" customWidth="1"/>
    <col min="5150" max="5150" width="3.7109375" style="204" customWidth="1"/>
    <col min="5151" max="5152" width="2.85546875" style="204" customWidth="1"/>
    <col min="5153" max="5154" width="3.5703125" style="204" customWidth="1"/>
    <col min="5155" max="5155" width="3.7109375" style="204" customWidth="1"/>
    <col min="5156" max="5156" width="2.85546875" style="204" customWidth="1"/>
    <col min="5157" max="5157" width="3" style="204" customWidth="1"/>
    <col min="5158" max="5160" width="3.28515625" style="204" customWidth="1"/>
    <col min="5161" max="5161" width="3.7109375" style="204" customWidth="1"/>
    <col min="5162" max="5162" width="3.42578125" style="204" customWidth="1"/>
    <col min="5163" max="5172" width="2.85546875" style="204" customWidth="1"/>
    <col min="5173" max="5375" width="12.5703125" style="204"/>
    <col min="5376" max="5376" width="5" style="204" customWidth="1"/>
    <col min="5377" max="5377" width="3.5703125" style="204" customWidth="1"/>
    <col min="5378" max="5378" width="3.7109375" style="204" customWidth="1"/>
    <col min="5379" max="5379" width="3.42578125" style="204" customWidth="1"/>
    <col min="5380" max="5380" width="3.5703125" style="204" customWidth="1"/>
    <col min="5381" max="5381" width="2.5703125" style="204" customWidth="1"/>
    <col min="5382" max="5388" width="2.85546875" style="204" customWidth="1"/>
    <col min="5389" max="5389" width="3.42578125" style="204" customWidth="1"/>
    <col min="5390" max="5390" width="3.7109375" style="204" customWidth="1"/>
    <col min="5391" max="5391" width="3.28515625" style="204" customWidth="1"/>
    <col min="5392" max="5392" width="3.5703125" style="204" customWidth="1"/>
    <col min="5393" max="5393" width="3.7109375" style="204" customWidth="1"/>
    <col min="5394" max="5394" width="3.42578125" style="204" customWidth="1"/>
    <col min="5395" max="5396" width="2.85546875" style="204" customWidth="1"/>
    <col min="5397" max="5397" width="3.140625" style="204" customWidth="1"/>
    <col min="5398" max="5398" width="3.28515625" style="204" customWidth="1"/>
    <col min="5399" max="5399" width="3.5703125" style="204" customWidth="1"/>
    <col min="5400" max="5402" width="2.85546875" style="204" customWidth="1"/>
    <col min="5403" max="5404" width="3.5703125" style="204" customWidth="1"/>
    <col min="5405" max="5405" width="3.42578125" style="204" customWidth="1"/>
    <col min="5406" max="5406" width="3.7109375" style="204" customWidth="1"/>
    <col min="5407" max="5408" width="2.85546875" style="204" customWidth="1"/>
    <col min="5409" max="5410" width="3.5703125" style="204" customWidth="1"/>
    <col min="5411" max="5411" width="3.7109375" style="204" customWidth="1"/>
    <col min="5412" max="5412" width="2.85546875" style="204" customWidth="1"/>
    <col min="5413" max="5413" width="3" style="204" customWidth="1"/>
    <col min="5414" max="5416" width="3.28515625" style="204" customWidth="1"/>
    <col min="5417" max="5417" width="3.7109375" style="204" customWidth="1"/>
    <col min="5418" max="5418" width="3.42578125" style="204" customWidth="1"/>
    <col min="5419" max="5428" width="2.85546875" style="204" customWidth="1"/>
    <col min="5429" max="5631" width="12.5703125" style="204"/>
    <col min="5632" max="5632" width="5" style="204" customWidth="1"/>
    <col min="5633" max="5633" width="3.5703125" style="204" customWidth="1"/>
    <col min="5634" max="5634" width="3.7109375" style="204" customWidth="1"/>
    <col min="5635" max="5635" width="3.42578125" style="204" customWidth="1"/>
    <col min="5636" max="5636" width="3.5703125" style="204" customWidth="1"/>
    <col min="5637" max="5637" width="2.5703125" style="204" customWidth="1"/>
    <col min="5638" max="5644" width="2.85546875" style="204" customWidth="1"/>
    <col min="5645" max="5645" width="3.42578125" style="204" customWidth="1"/>
    <col min="5646" max="5646" width="3.7109375" style="204" customWidth="1"/>
    <col min="5647" max="5647" width="3.28515625" style="204" customWidth="1"/>
    <col min="5648" max="5648" width="3.5703125" style="204" customWidth="1"/>
    <col min="5649" max="5649" width="3.7109375" style="204" customWidth="1"/>
    <col min="5650" max="5650" width="3.42578125" style="204" customWidth="1"/>
    <col min="5651" max="5652" width="2.85546875" style="204" customWidth="1"/>
    <col min="5653" max="5653" width="3.140625" style="204" customWidth="1"/>
    <col min="5654" max="5654" width="3.28515625" style="204" customWidth="1"/>
    <col min="5655" max="5655" width="3.5703125" style="204" customWidth="1"/>
    <col min="5656" max="5658" width="2.85546875" style="204" customWidth="1"/>
    <col min="5659" max="5660" width="3.5703125" style="204" customWidth="1"/>
    <col min="5661" max="5661" width="3.42578125" style="204" customWidth="1"/>
    <col min="5662" max="5662" width="3.7109375" style="204" customWidth="1"/>
    <col min="5663" max="5664" width="2.85546875" style="204" customWidth="1"/>
    <col min="5665" max="5666" width="3.5703125" style="204" customWidth="1"/>
    <col min="5667" max="5667" width="3.7109375" style="204" customWidth="1"/>
    <col min="5668" max="5668" width="2.85546875" style="204" customWidth="1"/>
    <col min="5669" max="5669" width="3" style="204" customWidth="1"/>
    <col min="5670" max="5672" width="3.28515625" style="204" customWidth="1"/>
    <col min="5673" max="5673" width="3.7109375" style="204" customWidth="1"/>
    <col min="5674" max="5674" width="3.42578125" style="204" customWidth="1"/>
    <col min="5675" max="5684" width="2.85546875" style="204" customWidth="1"/>
    <col min="5685" max="5887" width="12.5703125" style="204"/>
    <col min="5888" max="5888" width="5" style="204" customWidth="1"/>
    <col min="5889" max="5889" width="3.5703125" style="204" customWidth="1"/>
    <col min="5890" max="5890" width="3.7109375" style="204" customWidth="1"/>
    <col min="5891" max="5891" width="3.42578125" style="204" customWidth="1"/>
    <col min="5892" max="5892" width="3.5703125" style="204" customWidth="1"/>
    <col min="5893" max="5893" width="2.5703125" style="204" customWidth="1"/>
    <col min="5894" max="5900" width="2.85546875" style="204" customWidth="1"/>
    <col min="5901" max="5901" width="3.42578125" style="204" customWidth="1"/>
    <col min="5902" max="5902" width="3.7109375" style="204" customWidth="1"/>
    <col min="5903" max="5903" width="3.28515625" style="204" customWidth="1"/>
    <col min="5904" max="5904" width="3.5703125" style="204" customWidth="1"/>
    <col min="5905" max="5905" width="3.7109375" style="204" customWidth="1"/>
    <col min="5906" max="5906" width="3.42578125" style="204" customWidth="1"/>
    <col min="5907" max="5908" width="2.85546875" style="204" customWidth="1"/>
    <col min="5909" max="5909" width="3.140625" style="204" customWidth="1"/>
    <col min="5910" max="5910" width="3.28515625" style="204" customWidth="1"/>
    <col min="5911" max="5911" width="3.5703125" style="204" customWidth="1"/>
    <col min="5912" max="5914" width="2.85546875" style="204" customWidth="1"/>
    <col min="5915" max="5916" width="3.5703125" style="204" customWidth="1"/>
    <col min="5917" max="5917" width="3.42578125" style="204" customWidth="1"/>
    <col min="5918" max="5918" width="3.7109375" style="204" customWidth="1"/>
    <col min="5919" max="5920" width="2.85546875" style="204" customWidth="1"/>
    <col min="5921" max="5922" width="3.5703125" style="204" customWidth="1"/>
    <col min="5923" max="5923" width="3.7109375" style="204" customWidth="1"/>
    <col min="5924" max="5924" width="2.85546875" style="204" customWidth="1"/>
    <col min="5925" max="5925" width="3" style="204" customWidth="1"/>
    <col min="5926" max="5928" width="3.28515625" style="204" customWidth="1"/>
    <col min="5929" max="5929" width="3.7109375" style="204" customWidth="1"/>
    <col min="5930" max="5930" width="3.42578125" style="204" customWidth="1"/>
    <col min="5931" max="5940" width="2.85546875" style="204" customWidth="1"/>
    <col min="5941" max="6143" width="12.5703125" style="204"/>
    <col min="6144" max="6144" width="5" style="204" customWidth="1"/>
    <col min="6145" max="6145" width="3.5703125" style="204" customWidth="1"/>
    <col min="6146" max="6146" width="3.7109375" style="204" customWidth="1"/>
    <col min="6147" max="6147" width="3.42578125" style="204" customWidth="1"/>
    <col min="6148" max="6148" width="3.5703125" style="204" customWidth="1"/>
    <col min="6149" max="6149" width="2.5703125" style="204" customWidth="1"/>
    <col min="6150" max="6156" width="2.85546875" style="204" customWidth="1"/>
    <col min="6157" max="6157" width="3.42578125" style="204" customWidth="1"/>
    <col min="6158" max="6158" width="3.7109375" style="204" customWidth="1"/>
    <col min="6159" max="6159" width="3.28515625" style="204" customWidth="1"/>
    <col min="6160" max="6160" width="3.5703125" style="204" customWidth="1"/>
    <col min="6161" max="6161" width="3.7109375" style="204" customWidth="1"/>
    <col min="6162" max="6162" width="3.42578125" style="204" customWidth="1"/>
    <col min="6163" max="6164" width="2.85546875" style="204" customWidth="1"/>
    <col min="6165" max="6165" width="3.140625" style="204" customWidth="1"/>
    <col min="6166" max="6166" width="3.28515625" style="204" customWidth="1"/>
    <col min="6167" max="6167" width="3.5703125" style="204" customWidth="1"/>
    <col min="6168" max="6170" width="2.85546875" style="204" customWidth="1"/>
    <col min="6171" max="6172" width="3.5703125" style="204" customWidth="1"/>
    <col min="6173" max="6173" width="3.42578125" style="204" customWidth="1"/>
    <col min="6174" max="6174" width="3.7109375" style="204" customWidth="1"/>
    <col min="6175" max="6176" width="2.85546875" style="204" customWidth="1"/>
    <col min="6177" max="6178" width="3.5703125" style="204" customWidth="1"/>
    <col min="6179" max="6179" width="3.7109375" style="204" customWidth="1"/>
    <col min="6180" max="6180" width="2.85546875" style="204" customWidth="1"/>
    <col min="6181" max="6181" width="3" style="204" customWidth="1"/>
    <col min="6182" max="6184" width="3.28515625" style="204" customWidth="1"/>
    <col min="6185" max="6185" width="3.7109375" style="204" customWidth="1"/>
    <col min="6186" max="6186" width="3.42578125" style="204" customWidth="1"/>
    <col min="6187" max="6196" width="2.85546875" style="204" customWidth="1"/>
    <col min="6197" max="6399" width="12.5703125" style="204"/>
    <col min="6400" max="6400" width="5" style="204" customWidth="1"/>
    <col min="6401" max="6401" width="3.5703125" style="204" customWidth="1"/>
    <col min="6402" max="6402" width="3.7109375" style="204" customWidth="1"/>
    <col min="6403" max="6403" width="3.42578125" style="204" customWidth="1"/>
    <col min="6404" max="6404" width="3.5703125" style="204" customWidth="1"/>
    <col min="6405" max="6405" width="2.5703125" style="204" customWidth="1"/>
    <col min="6406" max="6412" width="2.85546875" style="204" customWidth="1"/>
    <col min="6413" max="6413" width="3.42578125" style="204" customWidth="1"/>
    <col min="6414" max="6414" width="3.7109375" style="204" customWidth="1"/>
    <col min="6415" max="6415" width="3.28515625" style="204" customWidth="1"/>
    <col min="6416" max="6416" width="3.5703125" style="204" customWidth="1"/>
    <col min="6417" max="6417" width="3.7109375" style="204" customWidth="1"/>
    <col min="6418" max="6418" width="3.42578125" style="204" customWidth="1"/>
    <col min="6419" max="6420" width="2.85546875" style="204" customWidth="1"/>
    <col min="6421" max="6421" width="3.140625" style="204" customWidth="1"/>
    <col min="6422" max="6422" width="3.28515625" style="204" customWidth="1"/>
    <col min="6423" max="6423" width="3.5703125" style="204" customWidth="1"/>
    <col min="6424" max="6426" width="2.85546875" style="204" customWidth="1"/>
    <col min="6427" max="6428" width="3.5703125" style="204" customWidth="1"/>
    <col min="6429" max="6429" width="3.42578125" style="204" customWidth="1"/>
    <col min="6430" max="6430" width="3.7109375" style="204" customWidth="1"/>
    <col min="6431" max="6432" width="2.85546875" style="204" customWidth="1"/>
    <col min="6433" max="6434" width="3.5703125" style="204" customWidth="1"/>
    <col min="6435" max="6435" width="3.7109375" style="204" customWidth="1"/>
    <col min="6436" max="6436" width="2.85546875" style="204" customWidth="1"/>
    <col min="6437" max="6437" width="3" style="204" customWidth="1"/>
    <col min="6438" max="6440" width="3.28515625" style="204" customWidth="1"/>
    <col min="6441" max="6441" width="3.7109375" style="204" customWidth="1"/>
    <col min="6442" max="6442" width="3.42578125" style="204" customWidth="1"/>
    <col min="6443" max="6452" width="2.85546875" style="204" customWidth="1"/>
    <col min="6453" max="6655" width="12.5703125" style="204"/>
    <col min="6656" max="6656" width="5" style="204" customWidth="1"/>
    <col min="6657" max="6657" width="3.5703125" style="204" customWidth="1"/>
    <col min="6658" max="6658" width="3.7109375" style="204" customWidth="1"/>
    <col min="6659" max="6659" width="3.42578125" style="204" customWidth="1"/>
    <col min="6660" max="6660" width="3.5703125" style="204" customWidth="1"/>
    <col min="6661" max="6661" width="2.5703125" style="204" customWidth="1"/>
    <col min="6662" max="6668" width="2.85546875" style="204" customWidth="1"/>
    <col min="6669" max="6669" width="3.42578125" style="204" customWidth="1"/>
    <col min="6670" max="6670" width="3.7109375" style="204" customWidth="1"/>
    <col min="6671" max="6671" width="3.28515625" style="204" customWidth="1"/>
    <col min="6672" max="6672" width="3.5703125" style="204" customWidth="1"/>
    <col min="6673" max="6673" width="3.7109375" style="204" customWidth="1"/>
    <col min="6674" max="6674" width="3.42578125" style="204" customWidth="1"/>
    <col min="6675" max="6676" width="2.85546875" style="204" customWidth="1"/>
    <col min="6677" max="6677" width="3.140625" style="204" customWidth="1"/>
    <col min="6678" max="6678" width="3.28515625" style="204" customWidth="1"/>
    <col min="6679" max="6679" width="3.5703125" style="204" customWidth="1"/>
    <col min="6680" max="6682" width="2.85546875" style="204" customWidth="1"/>
    <col min="6683" max="6684" width="3.5703125" style="204" customWidth="1"/>
    <col min="6685" max="6685" width="3.42578125" style="204" customWidth="1"/>
    <col min="6686" max="6686" width="3.7109375" style="204" customWidth="1"/>
    <col min="6687" max="6688" width="2.85546875" style="204" customWidth="1"/>
    <col min="6689" max="6690" width="3.5703125" style="204" customWidth="1"/>
    <col min="6691" max="6691" width="3.7109375" style="204" customWidth="1"/>
    <col min="6692" max="6692" width="2.85546875" style="204" customWidth="1"/>
    <col min="6693" max="6693" width="3" style="204" customWidth="1"/>
    <col min="6694" max="6696" width="3.28515625" style="204" customWidth="1"/>
    <col min="6697" max="6697" width="3.7109375" style="204" customWidth="1"/>
    <col min="6698" max="6698" width="3.42578125" style="204" customWidth="1"/>
    <col min="6699" max="6708" width="2.85546875" style="204" customWidth="1"/>
    <col min="6709" max="6911" width="12.5703125" style="204"/>
    <col min="6912" max="6912" width="5" style="204" customWidth="1"/>
    <col min="6913" max="6913" width="3.5703125" style="204" customWidth="1"/>
    <col min="6914" max="6914" width="3.7109375" style="204" customWidth="1"/>
    <col min="6915" max="6915" width="3.42578125" style="204" customWidth="1"/>
    <col min="6916" max="6916" width="3.5703125" style="204" customWidth="1"/>
    <col min="6917" max="6917" width="2.5703125" style="204" customWidth="1"/>
    <col min="6918" max="6924" width="2.85546875" style="204" customWidth="1"/>
    <col min="6925" max="6925" width="3.42578125" style="204" customWidth="1"/>
    <col min="6926" max="6926" width="3.7109375" style="204" customWidth="1"/>
    <col min="6927" max="6927" width="3.28515625" style="204" customWidth="1"/>
    <col min="6928" max="6928" width="3.5703125" style="204" customWidth="1"/>
    <col min="6929" max="6929" width="3.7109375" style="204" customWidth="1"/>
    <col min="6930" max="6930" width="3.42578125" style="204" customWidth="1"/>
    <col min="6931" max="6932" width="2.85546875" style="204" customWidth="1"/>
    <col min="6933" max="6933" width="3.140625" style="204" customWidth="1"/>
    <col min="6934" max="6934" width="3.28515625" style="204" customWidth="1"/>
    <col min="6935" max="6935" width="3.5703125" style="204" customWidth="1"/>
    <col min="6936" max="6938" width="2.85546875" style="204" customWidth="1"/>
    <col min="6939" max="6940" width="3.5703125" style="204" customWidth="1"/>
    <col min="6941" max="6941" width="3.42578125" style="204" customWidth="1"/>
    <col min="6942" max="6942" width="3.7109375" style="204" customWidth="1"/>
    <col min="6943" max="6944" width="2.85546875" style="204" customWidth="1"/>
    <col min="6945" max="6946" width="3.5703125" style="204" customWidth="1"/>
    <col min="6947" max="6947" width="3.7109375" style="204" customWidth="1"/>
    <col min="6948" max="6948" width="2.85546875" style="204" customWidth="1"/>
    <col min="6949" max="6949" width="3" style="204" customWidth="1"/>
    <col min="6950" max="6952" width="3.28515625" style="204" customWidth="1"/>
    <col min="6953" max="6953" width="3.7109375" style="204" customWidth="1"/>
    <col min="6954" max="6954" width="3.42578125" style="204" customWidth="1"/>
    <col min="6955" max="6964" width="2.85546875" style="204" customWidth="1"/>
    <col min="6965" max="7167" width="12.5703125" style="204"/>
    <col min="7168" max="7168" width="5" style="204" customWidth="1"/>
    <col min="7169" max="7169" width="3.5703125" style="204" customWidth="1"/>
    <col min="7170" max="7170" width="3.7109375" style="204" customWidth="1"/>
    <col min="7171" max="7171" width="3.42578125" style="204" customWidth="1"/>
    <col min="7172" max="7172" width="3.5703125" style="204" customWidth="1"/>
    <col min="7173" max="7173" width="2.5703125" style="204" customWidth="1"/>
    <col min="7174" max="7180" width="2.85546875" style="204" customWidth="1"/>
    <col min="7181" max="7181" width="3.42578125" style="204" customWidth="1"/>
    <col min="7182" max="7182" width="3.7109375" style="204" customWidth="1"/>
    <col min="7183" max="7183" width="3.28515625" style="204" customWidth="1"/>
    <col min="7184" max="7184" width="3.5703125" style="204" customWidth="1"/>
    <col min="7185" max="7185" width="3.7109375" style="204" customWidth="1"/>
    <col min="7186" max="7186" width="3.42578125" style="204" customWidth="1"/>
    <col min="7187" max="7188" width="2.85546875" style="204" customWidth="1"/>
    <col min="7189" max="7189" width="3.140625" style="204" customWidth="1"/>
    <col min="7190" max="7190" width="3.28515625" style="204" customWidth="1"/>
    <col min="7191" max="7191" width="3.5703125" style="204" customWidth="1"/>
    <col min="7192" max="7194" width="2.85546875" style="204" customWidth="1"/>
    <col min="7195" max="7196" width="3.5703125" style="204" customWidth="1"/>
    <col min="7197" max="7197" width="3.42578125" style="204" customWidth="1"/>
    <col min="7198" max="7198" width="3.7109375" style="204" customWidth="1"/>
    <col min="7199" max="7200" width="2.85546875" style="204" customWidth="1"/>
    <col min="7201" max="7202" width="3.5703125" style="204" customWidth="1"/>
    <col min="7203" max="7203" width="3.7109375" style="204" customWidth="1"/>
    <col min="7204" max="7204" width="2.85546875" style="204" customWidth="1"/>
    <col min="7205" max="7205" width="3" style="204" customWidth="1"/>
    <col min="7206" max="7208" width="3.28515625" style="204" customWidth="1"/>
    <col min="7209" max="7209" width="3.7109375" style="204" customWidth="1"/>
    <col min="7210" max="7210" width="3.42578125" style="204" customWidth="1"/>
    <col min="7211" max="7220" width="2.85546875" style="204" customWidth="1"/>
    <col min="7221" max="7423" width="12.5703125" style="204"/>
    <col min="7424" max="7424" width="5" style="204" customWidth="1"/>
    <col min="7425" max="7425" width="3.5703125" style="204" customWidth="1"/>
    <col min="7426" max="7426" width="3.7109375" style="204" customWidth="1"/>
    <col min="7427" max="7427" width="3.42578125" style="204" customWidth="1"/>
    <col min="7428" max="7428" width="3.5703125" style="204" customWidth="1"/>
    <col min="7429" max="7429" width="2.5703125" style="204" customWidth="1"/>
    <col min="7430" max="7436" width="2.85546875" style="204" customWidth="1"/>
    <col min="7437" max="7437" width="3.42578125" style="204" customWidth="1"/>
    <col min="7438" max="7438" width="3.7109375" style="204" customWidth="1"/>
    <col min="7439" max="7439" width="3.28515625" style="204" customWidth="1"/>
    <col min="7440" max="7440" width="3.5703125" style="204" customWidth="1"/>
    <col min="7441" max="7441" width="3.7109375" style="204" customWidth="1"/>
    <col min="7442" max="7442" width="3.42578125" style="204" customWidth="1"/>
    <col min="7443" max="7444" width="2.85546875" style="204" customWidth="1"/>
    <col min="7445" max="7445" width="3.140625" style="204" customWidth="1"/>
    <col min="7446" max="7446" width="3.28515625" style="204" customWidth="1"/>
    <col min="7447" max="7447" width="3.5703125" style="204" customWidth="1"/>
    <col min="7448" max="7450" width="2.85546875" style="204" customWidth="1"/>
    <col min="7451" max="7452" width="3.5703125" style="204" customWidth="1"/>
    <col min="7453" max="7453" width="3.42578125" style="204" customWidth="1"/>
    <col min="7454" max="7454" width="3.7109375" style="204" customWidth="1"/>
    <col min="7455" max="7456" width="2.85546875" style="204" customWidth="1"/>
    <col min="7457" max="7458" width="3.5703125" style="204" customWidth="1"/>
    <col min="7459" max="7459" width="3.7109375" style="204" customWidth="1"/>
    <col min="7460" max="7460" width="2.85546875" style="204" customWidth="1"/>
    <col min="7461" max="7461" width="3" style="204" customWidth="1"/>
    <col min="7462" max="7464" width="3.28515625" style="204" customWidth="1"/>
    <col min="7465" max="7465" width="3.7109375" style="204" customWidth="1"/>
    <col min="7466" max="7466" width="3.42578125" style="204" customWidth="1"/>
    <col min="7467" max="7476" width="2.85546875" style="204" customWidth="1"/>
    <col min="7477" max="7679" width="12.5703125" style="204"/>
    <col min="7680" max="7680" width="5" style="204" customWidth="1"/>
    <col min="7681" max="7681" width="3.5703125" style="204" customWidth="1"/>
    <col min="7682" max="7682" width="3.7109375" style="204" customWidth="1"/>
    <col min="7683" max="7683" width="3.42578125" style="204" customWidth="1"/>
    <col min="7684" max="7684" width="3.5703125" style="204" customWidth="1"/>
    <col min="7685" max="7685" width="2.5703125" style="204" customWidth="1"/>
    <col min="7686" max="7692" width="2.85546875" style="204" customWidth="1"/>
    <col min="7693" max="7693" width="3.42578125" style="204" customWidth="1"/>
    <col min="7694" max="7694" width="3.7109375" style="204" customWidth="1"/>
    <col min="7695" max="7695" width="3.28515625" style="204" customWidth="1"/>
    <col min="7696" max="7696" width="3.5703125" style="204" customWidth="1"/>
    <col min="7697" max="7697" width="3.7109375" style="204" customWidth="1"/>
    <col min="7698" max="7698" width="3.42578125" style="204" customWidth="1"/>
    <col min="7699" max="7700" width="2.85546875" style="204" customWidth="1"/>
    <col min="7701" max="7701" width="3.140625" style="204" customWidth="1"/>
    <col min="7702" max="7702" width="3.28515625" style="204" customWidth="1"/>
    <col min="7703" max="7703" width="3.5703125" style="204" customWidth="1"/>
    <col min="7704" max="7706" width="2.85546875" style="204" customWidth="1"/>
    <col min="7707" max="7708" width="3.5703125" style="204" customWidth="1"/>
    <col min="7709" max="7709" width="3.42578125" style="204" customWidth="1"/>
    <col min="7710" max="7710" width="3.7109375" style="204" customWidth="1"/>
    <col min="7711" max="7712" width="2.85546875" style="204" customWidth="1"/>
    <col min="7713" max="7714" width="3.5703125" style="204" customWidth="1"/>
    <col min="7715" max="7715" width="3.7109375" style="204" customWidth="1"/>
    <col min="7716" max="7716" width="2.85546875" style="204" customWidth="1"/>
    <col min="7717" max="7717" width="3" style="204" customWidth="1"/>
    <col min="7718" max="7720" width="3.28515625" style="204" customWidth="1"/>
    <col min="7721" max="7721" width="3.7109375" style="204" customWidth="1"/>
    <col min="7722" max="7722" width="3.42578125" style="204" customWidth="1"/>
    <col min="7723" max="7732" width="2.85546875" style="204" customWidth="1"/>
    <col min="7733" max="7935" width="12.5703125" style="204"/>
    <col min="7936" max="7936" width="5" style="204" customWidth="1"/>
    <col min="7937" max="7937" width="3.5703125" style="204" customWidth="1"/>
    <col min="7938" max="7938" width="3.7109375" style="204" customWidth="1"/>
    <col min="7939" max="7939" width="3.42578125" style="204" customWidth="1"/>
    <col min="7940" max="7940" width="3.5703125" style="204" customWidth="1"/>
    <col min="7941" max="7941" width="2.5703125" style="204" customWidth="1"/>
    <col min="7942" max="7948" width="2.85546875" style="204" customWidth="1"/>
    <col min="7949" max="7949" width="3.42578125" style="204" customWidth="1"/>
    <col min="7950" max="7950" width="3.7109375" style="204" customWidth="1"/>
    <col min="7951" max="7951" width="3.28515625" style="204" customWidth="1"/>
    <col min="7952" max="7952" width="3.5703125" style="204" customWidth="1"/>
    <col min="7953" max="7953" width="3.7109375" style="204" customWidth="1"/>
    <col min="7954" max="7954" width="3.42578125" style="204" customWidth="1"/>
    <col min="7955" max="7956" width="2.85546875" style="204" customWidth="1"/>
    <col min="7957" max="7957" width="3.140625" style="204" customWidth="1"/>
    <col min="7958" max="7958" width="3.28515625" style="204" customWidth="1"/>
    <col min="7959" max="7959" width="3.5703125" style="204" customWidth="1"/>
    <col min="7960" max="7962" width="2.85546875" style="204" customWidth="1"/>
    <col min="7963" max="7964" width="3.5703125" style="204" customWidth="1"/>
    <col min="7965" max="7965" width="3.42578125" style="204" customWidth="1"/>
    <col min="7966" max="7966" width="3.7109375" style="204" customWidth="1"/>
    <col min="7967" max="7968" width="2.85546875" style="204" customWidth="1"/>
    <col min="7969" max="7970" width="3.5703125" style="204" customWidth="1"/>
    <col min="7971" max="7971" width="3.7109375" style="204" customWidth="1"/>
    <col min="7972" max="7972" width="2.85546875" style="204" customWidth="1"/>
    <col min="7973" max="7973" width="3" style="204" customWidth="1"/>
    <col min="7974" max="7976" width="3.28515625" style="204" customWidth="1"/>
    <col min="7977" max="7977" width="3.7109375" style="204" customWidth="1"/>
    <col min="7978" max="7978" width="3.42578125" style="204" customWidth="1"/>
    <col min="7979" max="7988" width="2.85546875" style="204" customWidth="1"/>
    <col min="7989" max="8191" width="12.5703125" style="204"/>
    <col min="8192" max="8192" width="5" style="204" customWidth="1"/>
    <col min="8193" max="8193" width="3.5703125" style="204" customWidth="1"/>
    <col min="8194" max="8194" width="3.7109375" style="204" customWidth="1"/>
    <col min="8195" max="8195" width="3.42578125" style="204" customWidth="1"/>
    <col min="8196" max="8196" width="3.5703125" style="204" customWidth="1"/>
    <col min="8197" max="8197" width="2.5703125" style="204" customWidth="1"/>
    <col min="8198" max="8204" width="2.85546875" style="204" customWidth="1"/>
    <col min="8205" max="8205" width="3.42578125" style="204" customWidth="1"/>
    <col min="8206" max="8206" width="3.7109375" style="204" customWidth="1"/>
    <col min="8207" max="8207" width="3.28515625" style="204" customWidth="1"/>
    <col min="8208" max="8208" width="3.5703125" style="204" customWidth="1"/>
    <col min="8209" max="8209" width="3.7109375" style="204" customWidth="1"/>
    <col min="8210" max="8210" width="3.42578125" style="204" customWidth="1"/>
    <col min="8211" max="8212" width="2.85546875" style="204" customWidth="1"/>
    <col min="8213" max="8213" width="3.140625" style="204" customWidth="1"/>
    <col min="8214" max="8214" width="3.28515625" style="204" customWidth="1"/>
    <col min="8215" max="8215" width="3.5703125" style="204" customWidth="1"/>
    <col min="8216" max="8218" width="2.85546875" style="204" customWidth="1"/>
    <col min="8219" max="8220" width="3.5703125" style="204" customWidth="1"/>
    <col min="8221" max="8221" width="3.42578125" style="204" customWidth="1"/>
    <col min="8222" max="8222" width="3.7109375" style="204" customWidth="1"/>
    <col min="8223" max="8224" width="2.85546875" style="204" customWidth="1"/>
    <col min="8225" max="8226" width="3.5703125" style="204" customWidth="1"/>
    <col min="8227" max="8227" width="3.7109375" style="204" customWidth="1"/>
    <col min="8228" max="8228" width="2.85546875" style="204" customWidth="1"/>
    <col min="8229" max="8229" width="3" style="204" customWidth="1"/>
    <col min="8230" max="8232" width="3.28515625" style="204" customWidth="1"/>
    <col min="8233" max="8233" width="3.7109375" style="204" customWidth="1"/>
    <col min="8234" max="8234" width="3.42578125" style="204" customWidth="1"/>
    <col min="8235" max="8244" width="2.85546875" style="204" customWidth="1"/>
    <col min="8245" max="8447" width="12.5703125" style="204"/>
    <col min="8448" max="8448" width="5" style="204" customWidth="1"/>
    <col min="8449" max="8449" width="3.5703125" style="204" customWidth="1"/>
    <col min="8450" max="8450" width="3.7109375" style="204" customWidth="1"/>
    <col min="8451" max="8451" width="3.42578125" style="204" customWidth="1"/>
    <col min="8452" max="8452" width="3.5703125" style="204" customWidth="1"/>
    <col min="8453" max="8453" width="2.5703125" style="204" customWidth="1"/>
    <col min="8454" max="8460" width="2.85546875" style="204" customWidth="1"/>
    <col min="8461" max="8461" width="3.42578125" style="204" customWidth="1"/>
    <col min="8462" max="8462" width="3.7109375" style="204" customWidth="1"/>
    <col min="8463" max="8463" width="3.28515625" style="204" customWidth="1"/>
    <col min="8464" max="8464" width="3.5703125" style="204" customWidth="1"/>
    <col min="8465" max="8465" width="3.7109375" style="204" customWidth="1"/>
    <col min="8466" max="8466" width="3.42578125" style="204" customWidth="1"/>
    <col min="8467" max="8468" width="2.85546875" style="204" customWidth="1"/>
    <col min="8469" max="8469" width="3.140625" style="204" customWidth="1"/>
    <col min="8470" max="8470" width="3.28515625" style="204" customWidth="1"/>
    <col min="8471" max="8471" width="3.5703125" style="204" customWidth="1"/>
    <col min="8472" max="8474" width="2.85546875" style="204" customWidth="1"/>
    <col min="8475" max="8476" width="3.5703125" style="204" customWidth="1"/>
    <col min="8477" max="8477" width="3.42578125" style="204" customWidth="1"/>
    <col min="8478" max="8478" width="3.7109375" style="204" customWidth="1"/>
    <col min="8479" max="8480" width="2.85546875" style="204" customWidth="1"/>
    <col min="8481" max="8482" width="3.5703125" style="204" customWidth="1"/>
    <col min="8483" max="8483" width="3.7109375" style="204" customWidth="1"/>
    <col min="8484" max="8484" width="2.85546875" style="204" customWidth="1"/>
    <col min="8485" max="8485" width="3" style="204" customWidth="1"/>
    <col min="8486" max="8488" width="3.28515625" style="204" customWidth="1"/>
    <col min="8489" max="8489" width="3.7109375" style="204" customWidth="1"/>
    <col min="8490" max="8490" width="3.42578125" style="204" customWidth="1"/>
    <col min="8491" max="8500" width="2.85546875" style="204" customWidth="1"/>
    <col min="8501" max="8703" width="12.5703125" style="204"/>
    <col min="8704" max="8704" width="5" style="204" customWidth="1"/>
    <col min="8705" max="8705" width="3.5703125" style="204" customWidth="1"/>
    <col min="8706" max="8706" width="3.7109375" style="204" customWidth="1"/>
    <col min="8707" max="8707" width="3.42578125" style="204" customWidth="1"/>
    <col min="8708" max="8708" width="3.5703125" style="204" customWidth="1"/>
    <col min="8709" max="8709" width="2.5703125" style="204" customWidth="1"/>
    <col min="8710" max="8716" width="2.85546875" style="204" customWidth="1"/>
    <col min="8717" max="8717" width="3.42578125" style="204" customWidth="1"/>
    <col min="8718" max="8718" width="3.7109375" style="204" customWidth="1"/>
    <col min="8719" max="8719" width="3.28515625" style="204" customWidth="1"/>
    <col min="8720" max="8720" width="3.5703125" style="204" customWidth="1"/>
    <col min="8721" max="8721" width="3.7109375" style="204" customWidth="1"/>
    <col min="8722" max="8722" width="3.42578125" style="204" customWidth="1"/>
    <col min="8723" max="8724" width="2.85546875" style="204" customWidth="1"/>
    <col min="8725" max="8725" width="3.140625" style="204" customWidth="1"/>
    <col min="8726" max="8726" width="3.28515625" style="204" customWidth="1"/>
    <col min="8727" max="8727" width="3.5703125" style="204" customWidth="1"/>
    <col min="8728" max="8730" width="2.85546875" style="204" customWidth="1"/>
    <col min="8731" max="8732" width="3.5703125" style="204" customWidth="1"/>
    <col min="8733" max="8733" width="3.42578125" style="204" customWidth="1"/>
    <col min="8734" max="8734" width="3.7109375" style="204" customWidth="1"/>
    <col min="8735" max="8736" width="2.85546875" style="204" customWidth="1"/>
    <col min="8737" max="8738" width="3.5703125" style="204" customWidth="1"/>
    <col min="8739" max="8739" width="3.7109375" style="204" customWidth="1"/>
    <col min="8740" max="8740" width="2.85546875" style="204" customWidth="1"/>
    <col min="8741" max="8741" width="3" style="204" customWidth="1"/>
    <col min="8742" max="8744" width="3.28515625" style="204" customWidth="1"/>
    <col min="8745" max="8745" width="3.7109375" style="204" customWidth="1"/>
    <col min="8746" max="8746" width="3.42578125" style="204" customWidth="1"/>
    <col min="8747" max="8756" width="2.85546875" style="204" customWidth="1"/>
    <col min="8757" max="8959" width="12.5703125" style="204"/>
    <col min="8960" max="8960" width="5" style="204" customWidth="1"/>
    <col min="8961" max="8961" width="3.5703125" style="204" customWidth="1"/>
    <col min="8962" max="8962" width="3.7109375" style="204" customWidth="1"/>
    <col min="8963" max="8963" width="3.42578125" style="204" customWidth="1"/>
    <col min="8964" max="8964" width="3.5703125" style="204" customWidth="1"/>
    <col min="8965" max="8965" width="2.5703125" style="204" customWidth="1"/>
    <col min="8966" max="8972" width="2.85546875" style="204" customWidth="1"/>
    <col min="8973" max="8973" width="3.42578125" style="204" customWidth="1"/>
    <col min="8974" max="8974" width="3.7109375" style="204" customWidth="1"/>
    <col min="8975" max="8975" width="3.28515625" style="204" customWidth="1"/>
    <col min="8976" max="8976" width="3.5703125" style="204" customWidth="1"/>
    <col min="8977" max="8977" width="3.7109375" style="204" customWidth="1"/>
    <col min="8978" max="8978" width="3.42578125" style="204" customWidth="1"/>
    <col min="8979" max="8980" width="2.85546875" style="204" customWidth="1"/>
    <col min="8981" max="8981" width="3.140625" style="204" customWidth="1"/>
    <col min="8982" max="8982" width="3.28515625" style="204" customWidth="1"/>
    <col min="8983" max="8983" width="3.5703125" style="204" customWidth="1"/>
    <col min="8984" max="8986" width="2.85546875" style="204" customWidth="1"/>
    <col min="8987" max="8988" width="3.5703125" style="204" customWidth="1"/>
    <col min="8989" max="8989" width="3.42578125" style="204" customWidth="1"/>
    <col min="8990" max="8990" width="3.7109375" style="204" customWidth="1"/>
    <col min="8991" max="8992" width="2.85546875" style="204" customWidth="1"/>
    <col min="8993" max="8994" width="3.5703125" style="204" customWidth="1"/>
    <col min="8995" max="8995" width="3.7109375" style="204" customWidth="1"/>
    <col min="8996" max="8996" width="2.85546875" style="204" customWidth="1"/>
    <col min="8997" max="8997" width="3" style="204" customWidth="1"/>
    <col min="8998" max="9000" width="3.28515625" style="204" customWidth="1"/>
    <col min="9001" max="9001" width="3.7109375" style="204" customWidth="1"/>
    <col min="9002" max="9002" width="3.42578125" style="204" customWidth="1"/>
    <col min="9003" max="9012" width="2.85546875" style="204" customWidth="1"/>
    <col min="9013" max="9215" width="12.5703125" style="204"/>
    <col min="9216" max="9216" width="5" style="204" customWidth="1"/>
    <col min="9217" max="9217" width="3.5703125" style="204" customWidth="1"/>
    <col min="9218" max="9218" width="3.7109375" style="204" customWidth="1"/>
    <col min="9219" max="9219" width="3.42578125" style="204" customWidth="1"/>
    <col min="9220" max="9220" width="3.5703125" style="204" customWidth="1"/>
    <col min="9221" max="9221" width="2.5703125" style="204" customWidth="1"/>
    <col min="9222" max="9228" width="2.85546875" style="204" customWidth="1"/>
    <col min="9229" max="9229" width="3.42578125" style="204" customWidth="1"/>
    <col min="9230" max="9230" width="3.7109375" style="204" customWidth="1"/>
    <col min="9231" max="9231" width="3.28515625" style="204" customWidth="1"/>
    <col min="9232" max="9232" width="3.5703125" style="204" customWidth="1"/>
    <col min="9233" max="9233" width="3.7109375" style="204" customWidth="1"/>
    <col min="9234" max="9234" width="3.42578125" style="204" customWidth="1"/>
    <col min="9235" max="9236" width="2.85546875" style="204" customWidth="1"/>
    <col min="9237" max="9237" width="3.140625" style="204" customWidth="1"/>
    <col min="9238" max="9238" width="3.28515625" style="204" customWidth="1"/>
    <col min="9239" max="9239" width="3.5703125" style="204" customWidth="1"/>
    <col min="9240" max="9242" width="2.85546875" style="204" customWidth="1"/>
    <col min="9243" max="9244" width="3.5703125" style="204" customWidth="1"/>
    <col min="9245" max="9245" width="3.42578125" style="204" customWidth="1"/>
    <col min="9246" max="9246" width="3.7109375" style="204" customWidth="1"/>
    <col min="9247" max="9248" width="2.85546875" style="204" customWidth="1"/>
    <col min="9249" max="9250" width="3.5703125" style="204" customWidth="1"/>
    <col min="9251" max="9251" width="3.7109375" style="204" customWidth="1"/>
    <col min="9252" max="9252" width="2.85546875" style="204" customWidth="1"/>
    <col min="9253" max="9253" width="3" style="204" customWidth="1"/>
    <col min="9254" max="9256" width="3.28515625" style="204" customWidth="1"/>
    <col min="9257" max="9257" width="3.7109375" style="204" customWidth="1"/>
    <col min="9258" max="9258" width="3.42578125" style="204" customWidth="1"/>
    <col min="9259" max="9268" width="2.85546875" style="204" customWidth="1"/>
    <col min="9269" max="9471" width="12.5703125" style="204"/>
    <col min="9472" max="9472" width="5" style="204" customWidth="1"/>
    <col min="9473" max="9473" width="3.5703125" style="204" customWidth="1"/>
    <col min="9474" max="9474" width="3.7109375" style="204" customWidth="1"/>
    <col min="9475" max="9475" width="3.42578125" style="204" customWidth="1"/>
    <col min="9476" max="9476" width="3.5703125" style="204" customWidth="1"/>
    <col min="9477" max="9477" width="2.5703125" style="204" customWidth="1"/>
    <col min="9478" max="9484" width="2.85546875" style="204" customWidth="1"/>
    <col min="9485" max="9485" width="3.42578125" style="204" customWidth="1"/>
    <col min="9486" max="9486" width="3.7109375" style="204" customWidth="1"/>
    <col min="9487" max="9487" width="3.28515625" style="204" customWidth="1"/>
    <col min="9488" max="9488" width="3.5703125" style="204" customWidth="1"/>
    <col min="9489" max="9489" width="3.7109375" style="204" customWidth="1"/>
    <col min="9490" max="9490" width="3.42578125" style="204" customWidth="1"/>
    <col min="9491" max="9492" width="2.85546875" style="204" customWidth="1"/>
    <col min="9493" max="9493" width="3.140625" style="204" customWidth="1"/>
    <col min="9494" max="9494" width="3.28515625" style="204" customWidth="1"/>
    <col min="9495" max="9495" width="3.5703125" style="204" customWidth="1"/>
    <col min="9496" max="9498" width="2.85546875" style="204" customWidth="1"/>
    <col min="9499" max="9500" width="3.5703125" style="204" customWidth="1"/>
    <col min="9501" max="9501" width="3.42578125" style="204" customWidth="1"/>
    <col min="9502" max="9502" width="3.7109375" style="204" customWidth="1"/>
    <col min="9503" max="9504" width="2.85546875" style="204" customWidth="1"/>
    <col min="9505" max="9506" width="3.5703125" style="204" customWidth="1"/>
    <col min="9507" max="9507" width="3.7109375" style="204" customWidth="1"/>
    <col min="9508" max="9508" width="2.85546875" style="204" customWidth="1"/>
    <col min="9509" max="9509" width="3" style="204" customWidth="1"/>
    <col min="9510" max="9512" width="3.28515625" style="204" customWidth="1"/>
    <col min="9513" max="9513" width="3.7109375" style="204" customWidth="1"/>
    <col min="9514" max="9514" width="3.42578125" style="204" customWidth="1"/>
    <col min="9515" max="9524" width="2.85546875" style="204" customWidth="1"/>
    <col min="9525" max="9727" width="12.5703125" style="204"/>
    <col min="9728" max="9728" width="5" style="204" customWidth="1"/>
    <col min="9729" max="9729" width="3.5703125" style="204" customWidth="1"/>
    <col min="9730" max="9730" width="3.7109375" style="204" customWidth="1"/>
    <col min="9731" max="9731" width="3.42578125" style="204" customWidth="1"/>
    <col min="9732" max="9732" width="3.5703125" style="204" customWidth="1"/>
    <col min="9733" max="9733" width="2.5703125" style="204" customWidth="1"/>
    <col min="9734" max="9740" width="2.85546875" style="204" customWidth="1"/>
    <col min="9741" max="9741" width="3.42578125" style="204" customWidth="1"/>
    <col min="9742" max="9742" width="3.7109375" style="204" customWidth="1"/>
    <col min="9743" max="9743" width="3.28515625" style="204" customWidth="1"/>
    <col min="9744" max="9744" width="3.5703125" style="204" customWidth="1"/>
    <col min="9745" max="9745" width="3.7109375" style="204" customWidth="1"/>
    <col min="9746" max="9746" width="3.42578125" style="204" customWidth="1"/>
    <col min="9747" max="9748" width="2.85546875" style="204" customWidth="1"/>
    <col min="9749" max="9749" width="3.140625" style="204" customWidth="1"/>
    <col min="9750" max="9750" width="3.28515625" style="204" customWidth="1"/>
    <col min="9751" max="9751" width="3.5703125" style="204" customWidth="1"/>
    <col min="9752" max="9754" width="2.85546875" style="204" customWidth="1"/>
    <col min="9755" max="9756" width="3.5703125" style="204" customWidth="1"/>
    <col min="9757" max="9757" width="3.42578125" style="204" customWidth="1"/>
    <col min="9758" max="9758" width="3.7109375" style="204" customWidth="1"/>
    <col min="9759" max="9760" width="2.85546875" style="204" customWidth="1"/>
    <col min="9761" max="9762" width="3.5703125" style="204" customWidth="1"/>
    <col min="9763" max="9763" width="3.7109375" style="204" customWidth="1"/>
    <col min="9764" max="9764" width="2.85546875" style="204" customWidth="1"/>
    <col min="9765" max="9765" width="3" style="204" customWidth="1"/>
    <col min="9766" max="9768" width="3.28515625" style="204" customWidth="1"/>
    <col min="9769" max="9769" width="3.7109375" style="204" customWidth="1"/>
    <col min="9770" max="9770" width="3.42578125" style="204" customWidth="1"/>
    <col min="9771" max="9780" width="2.85546875" style="204" customWidth="1"/>
    <col min="9781" max="9983" width="12.5703125" style="204"/>
    <col min="9984" max="9984" width="5" style="204" customWidth="1"/>
    <col min="9985" max="9985" width="3.5703125" style="204" customWidth="1"/>
    <col min="9986" max="9986" width="3.7109375" style="204" customWidth="1"/>
    <col min="9987" max="9987" width="3.42578125" style="204" customWidth="1"/>
    <col min="9988" max="9988" width="3.5703125" style="204" customWidth="1"/>
    <col min="9989" max="9989" width="2.5703125" style="204" customWidth="1"/>
    <col min="9990" max="9996" width="2.85546875" style="204" customWidth="1"/>
    <col min="9997" max="9997" width="3.42578125" style="204" customWidth="1"/>
    <col min="9998" max="9998" width="3.7109375" style="204" customWidth="1"/>
    <col min="9999" max="9999" width="3.28515625" style="204" customWidth="1"/>
    <col min="10000" max="10000" width="3.5703125" style="204" customWidth="1"/>
    <col min="10001" max="10001" width="3.7109375" style="204" customWidth="1"/>
    <col min="10002" max="10002" width="3.42578125" style="204" customWidth="1"/>
    <col min="10003" max="10004" width="2.85546875" style="204" customWidth="1"/>
    <col min="10005" max="10005" width="3.140625" style="204" customWidth="1"/>
    <col min="10006" max="10006" width="3.28515625" style="204" customWidth="1"/>
    <col min="10007" max="10007" width="3.5703125" style="204" customWidth="1"/>
    <col min="10008" max="10010" width="2.85546875" style="204" customWidth="1"/>
    <col min="10011" max="10012" width="3.5703125" style="204" customWidth="1"/>
    <col min="10013" max="10013" width="3.42578125" style="204" customWidth="1"/>
    <col min="10014" max="10014" width="3.7109375" style="204" customWidth="1"/>
    <col min="10015" max="10016" width="2.85546875" style="204" customWidth="1"/>
    <col min="10017" max="10018" width="3.5703125" style="204" customWidth="1"/>
    <col min="10019" max="10019" width="3.7109375" style="204" customWidth="1"/>
    <col min="10020" max="10020" width="2.85546875" style="204" customWidth="1"/>
    <col min="10021" max="10021" width="3" style="204" customWidth="1"/>
    <col min="10022" max="10024" width="3.28515625" style="204" customWidth="1"/>
    <col min="10025" max="10025" width="3.7109375" style="204" customWidth="1"/>
    <col min="10026" max="10026" width="3.42578125" style="204" customWidth="1"/>
    <col min="10027" max="10036" width="2.85546875" style="204" customWidth="1"/>
    <col min="10037" max="10239" width="12.5703125" style="204"/>
    <col min="10240" max="10240" width="5" style="204" customWidth="1"/>
    <col min="10241" max="10241" width="3.5703125" style="204" customWidth="1"/>
    <col min="10242" max="10242" width="3.7109375" style="204" customWidth="1"/>
    <col min="10243" max="10243" width="3.42578125" style="204" customWidth="1"/>
    <col min="10244" max="10244" width="3.5703125" style="204" customWidth="1"/>
    <col min="10245" max="10245" width="2.5703125" style="204" customWidth="1"/>
    <col min="10246" max="10252" width="2.85546875" style="204" customWidth="1"/>
    <col min="10253" max="10253" width="3.42578125" style="204" customWidth="1"/>
    <col min="10254" max="10254" width="3.7109375" style="204" customWidth="1"/>
    <col min="10255" max="10255" width="3.28515625" style="204" customWidth="1"/>
    <col min="10256" max="10256" width="3.5703125" style="204" customWidth="1"/>
    <col min="10257" max="10257" width="3.7109375" style="204" customWidth="1"/>
    <col min="10258" max="10258" width="3.42578125" style="204" customWidth="1"/>
    <col min="10259" max="10260" width="2.85546875" style="204" customWidth="1"/>
    <col min="10261" max="10261" width="3.140625" style="204" customWidth="1"/>
    <col min="10262" max="10262" width="3.28515625" style="204" customWidth="1"/>
    <col min="10263" max="10263" width="3.5703125" style="204" customWidth="1"/>
    <col min="10264" max="10266" width="2.85546875" style="204" customWidth="1"/>
    <col min="10267" max="10268" width="3.5703125" style="204" customWidth="1"/>
    <col min="10269" max="10269" width="3.42578125" style="204" customWidth="1"/>
    <col min="10270" max="10270" width="3.7109375" style="204" customWidth="1"/>
    <col min="10271" max="10272" width="2.85546875" style="204" customWidth="1"/>
    <col min="10273" max="10274" width="3.5703125" style="204" customWidth="1"/>
    <col min="10275" max="10275" width="3.7109375" style="204" customWidth="1"/>
    <col min="10276" max="10276" width="2.85546875" style="204" customWidth="1"/>
    <col min="10277" max="10277" width="3" style="204" customWidth="1"/>
    <col min="10278" max="10280" width="3.28515625" style="204" customWidth="1"/>
    <col min="10281" max="10281" width="3.7109375" style="204" customWidth="1"/>
    <col min="10282" max="10282" width="3.42578125" style="204" customWidth="1"/>
    <col min="10283" max="10292" width="2.85546875" style="204" customWidth="1"/>
    <col min="10293" max="10495" width="12.5703125" style="204"/>
    <col min="10496" max="10496" width="5" style="204" customWidth="1"/>
    <col min="10497" max="10497" width="3.5703125" style="204" customWidth="1"/>
    <col min="10498" max="10498" width="3.7109375" style="204" customWidth="1"/>
    <col min="10499" max="10499" width="3.42578125" style="204" customWidth="1"/>
    <col min="10500" max="10500" width="3.5703125" style="204" customWidth="1"/>
    <col min="10501" max="10501" width="2.5703125" style="204" customWidth="1"/>
    <col min="10502" max="10508" width="2.85546875" style="204" customWidth="1"/>
    <col min="10509" max="10509" width="3.42578125" style="204" customWidth="1"/>
    <col min="10510" max="10510" width="3.7109375" style="204" customWidth="1"/>
    <col min="10511" max="10511" width="3.28515625" style="204" customWidth="1"/>
    <col min="10512" max="10512" width="3.5703125" style="204" customWidth="1"/>
    <col min="10513" max="10513" width="3.7109375" style="204" customWidth="1"/>
    <col min="10514" max="10514" width="3.42578125" style="204" customWidth="1"/>
    <col min="10515" max="10516" width="2.85546875" style="204" customWidth="1"/>
    <col min="10517" max="10517" width="3.140625" style="204" customWidth="1"/>
    <col min="10518" max="10518" width="3.28515625" style="204" customWidth="1"/>
    <col min="10519" max="10519" width="3.5703125" style="204" customWidth="1"/>
    <col min="10520" max="10522" width="2.85546875" style="204" customWidth="1"/>
    <col min="10523" max="10524" width="3.5703125" style="204" customWidth="1"/>
    <col min="10525" max="10525" width="3.42578125" style="204" customWidth="1"/>
    <col min="10526" max="10526" width="3.7109375" style="204" customWidth="1"/>
    <col min="10527" max="10528" width="2.85546875" style="204" customWidth="1"/>
    <col min="10529" max="10530" width="3.5703125" style="204" customWidth="1"/>
    <col min="10531" max="10531" width="3.7109375" style="204" customWidth="1"/>
    <col min="10532" max="10532" width="2.85546875" style="204" customWidth="1"/>
    <col min="10533" max="10533" width="3" style="204" customWidth="1"/>
    <col min="10534" max="10536" width="3.28515625" style="204" customWidth="1"/>
    <col min="10537" max="10537" width="3.7109375" style="204" customWidth="1"/>
    <col min="10538" max="10538" width="3.42578125" style="204" customWidth="1"/>
    <col min="10539" max="10548" width="2.85546875" style="204" customWidth="1"/>
    <col min="10549" max="10751" width="12.5703125" style="204"/>
    <col min="10752" max="10752" width="5" style="204" customWidth="1"/>
    <col min="10753" max="10753" width="3.5703125" style="204" customWidth="1"/>
    <col min="10754" max="10754" width="3.7109375" style="204" customWidth="1"/>
    <col min="10755" max="10755" width="3.42578125" style="204" customWidth="1"/>
    <col min="10756" max="10756" width="3.5703125" style="204" customWidth="1"/>
    <col min="10757" max="10757" width="2.5703125" style="204" customWidth="1"/>
    <col min="10758" max="10764" width="2.85546875" style="204" customWidth="1"/>
    <col min="10765" max="10765" width="3.42578125" style="204" customWidth="1"/>
    <col min="10766" max="10766" width="3.7109375" style="204" customWidth="1"/>
    <col min="10767" max="10767" width="3.28515625" style="204" customWidth="1"/>
    <col min="10768" max="10768" width="3.5703125" style="204" customWidth="1"/>
    <col min="10769" max="10769" width="3.7109375" style="204" customWidth="1"/>
    <col min="10770" max="10770" width="3.42578125" style="204" customWidth="1"/>
    <col min="10771" max="10772" width="2.85546875" style="204" customWidth="1"/>
    <col min="10773" max="10773" width="3.140625" style="204" customWidth="1"/>
    <col min="10774" max="10774" width="3.28515625" style="204" customWidth="1"/>
    <col min="10775" max="10775" width="3.5703125" style="204" customWidth="1"/>
    <col min="10776" max="10778" width="2.85546875" style="204" customWidth="1"/>
    <col min="10779" max="10780" width="3.5703125" style="204" customWidth="1"/>
    <col min="10781" max="10781" width="3.42578125" style="204" customWidth="1"/>
    <col min="10782" max="10782" width="3.7109375" style="204" customWidth="1"/>
    <col min="10783" max="10784" width="2.85546875" style="204" customWidth="1"/>
    <col min="10785" max="10786" width="3.5703125" style="204" customWidth="1"/>
    <col min="10787" max="10787" width="3.7109375" style="204" customWidth="1"/>
    <col min="10788" max="10788" width="2.85546875" style="204" customWidth="1"/>
    <col min="10789" max="10789" width="3" style="204" customWidth="1"/>
    <col min="10790" max="10792" width="3.28515625" style="204" customWidth="1"/>
    <col min="10793" max="10793" width="3.7109375" style="204" customWidth="1"/>
    <col min="10794" max="10794" width="3.42578125" style="204" customWidth="1"/>
    <col min="10795" max="10804" width="2.85546875" style="204" customWidth="1"/>
    <col min="10805" max="11007" width="12.5703125" style="204"/>
    <col min="11008" max="11008" width="5" style="204" customWidth="1"/>
    <col min="11009" max="11009" width="3.5703125" style="204" customWidth="1"/>
    <col min="11010" max="11010" width="3.7109375" style="204" customWidth="1"/>
    <col min="11011" max="11011" width="3.42578125" style="204" customWidth="1"/>
    <col min="11012" max="11012" width="3.5703125" style="204" customWidth="1"/>
    <col min="11013" max="11013" width="2.5703125" style="204" customWidth="1"/>
    <col min="11014" max="11020" width="2.85546875" style="204" customWidth="1"/>
    <col min="11021" max="11021" width="3.42578125" style="204" customWidth="1"/>
    <col min="11022" max="11022" width="3.7109375" style="204" customWidth="1"/>
    <col min="11023" max="11023" width="3.28515625" style="204" customWidth="1"/>
    <col min="11024" max="11024" width="3.5703125" style="204" customWidth="1"/>
    <col min="11025" max="11025" width="3.7109375" style="204" customWidth="1"/>
    <col min="11026" max="11026" width="3.42578125" style="204" customWidth="1"/>
    <col min="11027" max="11028" width="2.85546875" style="204" customWidth="1"/>
    <col min="11029" max="11029" width="3.140625" style="204" customWidth="1"/>
    <col min="11030" max="11030" width="3.28515625" style="204" customWidth="1"/>
    <col min="11031" max="11031" width="3.5703125" style="204" customWidth="1"/>
    <col min="11032" max="11034" width="2.85546875" style="204" customWidth="1"/>
    <col min="11035" max="11036" width="3.5703125" style="204" customWidth="1"/>
    <col min="11037" max="11037" width="3.42578125" style="204" customWidth="1"/>
    <col min="11038" max="11038" width="3.7109375" style="204" customWidth="1"/>
    <col min="11039" max="11040" width="2.85546875" style="204" customWidth="1"/>
    <col min="11041" max="11042" width="3.5703125" style="204" customWidth="1"/>
    <col min="11043" max="11043" width="3.7109375" style="204" customWidth="1"/>
    <col min="11044" max="11044" width="2.85546875" style="204" customWidth="1"/>
    <col min="11045" max="11045" width="3" style="204" customWidth="1"/>
    <col min="11046" max="11048" width="3.28515625" style="204" customWidth="1"/>
    <col min="11049" max="11049" width="3.7109375" style="204" customWidth="1"/>
    <col min="11050" max="11050" width="3.42578125" style="204" customWidth="1"/>
    <col min="11051" max="11060" width="2.85546875" style="204" customWidth="1"/>
    <col min="11061" max="11263" width="12.5703125" style="204"/>
    <col min="11264" max="11264" width="5" style="204" customWidth="1"/>
    <col min="11265" max="11265" width="3.5703125" style="204" customWidth="1"/>
    <col min="11266" max="11266" width="3.7109375" style="204" customWidth="1"/>
    <col min="11267" max="11267" width="3.42578125" style="204" customWidth="1"/>
    <col min="11268" max="11268" width="3.5703125" style="204" customWidth="1"/>
    <col min="11269" max="11269" width="2.5703125" style="204" customWidth="1"/>
    <col min="11270" max="11276" width="2.85546875" style="204" customWidth="1"/>
    <col min="11277" max="11277" width="3.42578125" style="204" customWidth="1"/>
    <col min="11278" max="11278" width="3.7109375" style="204" customWidth="1"/>
    <col min="11279" max="11279" width="3.28515625" style="204" customWidth="1"/>
    <col min="11280" max="11280" width="3.5703125" style="204" customWidth="1"/>
    <col min="11281" max="11281" width="3.7109375" style="204" customWidth="1"/>
    <col min="11282" max="11282" width="3.42578125" style="204" customWidth="1"/>
    <col min="11283" max="11284" width="2.85546875" style="204" customWidth="1"/>
    <col min="11285" max="11285" width="3.140625" style="204" customWidth="1"/>
    <col min="11286" max="11286" width="3.28515625" style="204" customWidth="1"/>
    <col min="11287" max="11287" width="3.5703125" style="204" customWidth="1"/>
    <col min="11288" max="11290" width="2.85546875" style="204" customWidth="1"/>
    <col min="11291" max="11292" width="3.5703125" style="204" customWidth="1"/>
    <col min="11293" max="11293" width="3.42578125" style="204" customWidth="1"/>
    <col min="11294" max="11294" width="3.7109375" style="204" customWidth="1"/>
    <col min="11295" max="11296" width="2.85546875" style="204" customWidth="1"/>
    <col min="11297" max="11298" width="3.5703125" style="204" customWidth="1"/>
    <col min="11299" max="11299" width="3.7109375" style="204" customWidth="1"/>
    <col min="11300" max="11300" width="2.85546875" style="204" customWidth="1"/>
    <col min="11301" max="11301" width="3" style="204" customWidth="1"/>
    <col min="11302" max="11304" width="3.28515625" style="204" customWidth="1"/>
    <col min="11305" max="11305" width="3.7109375" style="204" customWidth="1"/>
    <col min="11306" max="11306" width="3.42578125" style="204" customWidth="1"/>
    <col min="11307" max="11316" width="2.85546875" style="204" customWidth="1"/>
    <col min="11317" max="11519" width="12.5703125" style="204"/>
    <col min="11520" max="11520" width="5" style="204" customWidth="1"/>
    <col min="11521" max="11521" width="3.5703125" style="204" customWidth="1"/>
    <col min="11522" max="11522" width="3.7109375" style="204" customWidth="1"/>
    <col min="11523" max="11523" width="3.42578125" style="204" customWidth="1"/>
    <col min="11524" max="11524" width="3.5703125" style="204" customWidth="1"/>
    <col min="11525" max="11525" width="2.5703125" style="204" customWidth="1"/>
    <col min="11526" max="11532" width="2.85546875" style="204" customWidth="1"/>
    <col min="11533" max="11533" width="3.42578125" style="204" customWidth="1"/>
    <col min="11534" max="11534" width="3.7109375" style="204" customWidth="1"/>
    <col min="11535" max="11535" width="3.28515625" style="204" customWidth="1"/>
    <col min="11536" max="11536" width="3.5703125" style="204" customWidth="1"/>
    <col min="11537" max="11537" width="3.7109375" style="204" customWidth="1"/>
    <col min="11538" max="11538" width="3.42578125" style="204" customWidth="1"/>
    <col min="11539" max="11540" width="2.85546875" style="204" customWidth="1"/>
    <col min="11541" max="11541" width="3.140625" style="204" customWidth="1"/>
    <col min="11542" max="11542" width="3.28515625" style="204" customWidth="1"/>
    <col min="11543" max="11543" width="3.5703125" style="204" customWidth="1"/>
    <col min="11544" max="11546" width="2.85546875" style="204" customWidth="1"/>
    <col min="11547" max="11548" width="3.5703125" style="204" customWidth="1"/>
    <col min="11549" max="11549" width="3.42578125" style="204" customWidth="1"/>
    <col min="11550" max="11550" width="3.7109375" style="204" customWidth="1"/>
    <col min="11551" max="11552" width="2.85546875" style="204" customWidth="1"/>
    <col min="11553" max="11554" width="3.5703125" style="204" customWidth="1"/>
    <col min="11555" max="11555" width="3.7109375" style="204" customWidth="1"/>
    <col min="11556" max="11556" width="2.85546875" style="204" customWidth="1"/>
    <col min="11557" max="11557" width="3" style="204" customWidth="1"/>
    <col min="11558" max="11560" width="3.28515625" style="204" customWidth="1"/>
    <col min="11561" max="11561" width="3.7109375" style="204" customWidth="1"/>
    <col min="11562" max="11562" width="3.42578125" style="204" customWidth="1"/>
    <col min="11563" max="11572" width="2.85546875" style="204" customWidth="1"/>
    <col min="11573" max="11775" width="12.5703125" style="204"/>
    <col min="11776" max="11776" width="5" style="204" customWidth="1"/>
    <col min="11777" max="11777" width="3.5703125" style="204" customWidth="1"/>
    <col min="11778" max="11778" width="3.7109375" style="204" customWidth="1"/>
    <col min="11779" max="11779" width="3.42578125" style="204" customWidth="1"/>
    <col min="11780" max="11780" width="3.5703125" style="204" customWidth="1"/>
    <col min="11781" max="11781" width="2.5703125" style="204" customWidth="1"/>
    <col min="11782" max="11788" width="2.85546875" style="204" customWidth="1"/>
    <col min="11789" max="11789" width="3.42578125" style="204" customWidth="1"/>
    <col min="11790" max="11790" width="3.7109375" style="204" customWidth="1"/>
    <col min="11791" max="11791" width="3.28515625" style="204" customWidth="1"/>
    <col min="11792" max="11792" width="3.5703125" style="204" customWidth="1"/>
    <col min="11793" max="11793" width="3.7109375" style="204" customWidth="1"/>
    <col min="11794" max="11794" width="3.42578125" style="204" customWidth="1"/>
    <col min="11795" max="11796" width="2.85546875" style="204" customWidth="1"/>
    <col min="11797" max="11797" width="3.140625" style="204" customWidth="1"/>
    <col min="11798" max="11798" width="3.28515625" style="204" customWidth="1"/>
    <col min="11799" max="11799" width="3.5703125" style="204" customWidth="1"/>
    <col min="11800" max="11802" width="2.85546875" style="204" customWidth="1"/>
    <col min="11803" max="11804" width="3.5703125" style="204" customWidth="1"/>
    <col min="11805" max="11805" width="3.42578125" style="204" customWidth="1"/>
    <col min="11806" max="11806" width="3.7109375" style="204" customWidth="1"/>
    <col min="11807" max="11808" width="2.85546875" style="204" customWidth="1"/>
    <col min="11809" max="11810" width="3.5703125" style="204" customWidth="1"/>
    <col min="11811" max="11811" width="3.7109375" style="204" customWidth="1"/>
    <col min="11812" max="11812" width="2.85546875" style="204" customWidth="1"/>
    <col min="11813" max="11813" width="3" style="204" customWidth="1"/>
    <col min="11814" max="11816" width="3.28515625" style="204" customWidth="1"/>
    <col min="11817" max="11817" width="3.7109375" style="204" customWidth="1"/>
    <col min="11818" max="11818" width="3.42578125" style="204" customWidth="1"/>
    <col min="11819" max="11828" width="2.85546875" style="204" customWidth="1"/>
    <col min="11829" max="12031" width="12.5703125" style="204"/>
    <col min="12032" max="12032" width="5" style="204" customWidth="1"/>
    <col min="12033" max="12033" width="3.5703125" style="204" customWidth="1"/>
    <col min="12034" max="12034" width="3.7109375" style="204" customWidth="1"/>
    <col min="12035" max="12035" width="3.42578125" style="204" customWidth="1"/>
    <col min="12036" max="12036" width="3.5703125" style="204" customWidth="1"/>
    <col min="12037" max="12037" width="2.5703125" style="204" customWidth="1"/>
    <col min="12038" max="12044" width="2.85546875" style="204" customWidth="1"/>
    <col min="12045" max="12045" width="3.42578125" style="204" customWidth="1"/>
    <col min="12046" max="12046" width="3.7109375" style="204" customWidth="1"/>
    <col min="12047" max="12047" width="3.28515625" style="204" customWidth="1"/>
    <col min="12048" max="12048" width="3.5703125" style="204" customWidth="1"/>
    <col min="12049" max="12049" width="3.7109375" style="204" customWidth="1"/>
    <col min="12050" max="12050" width="3.42578125" style="204" customWidth="1"/>
    <col min="12051" max="12052" width="2.85546875" style="204" customWidth="1"/>
    <col min="12053" max="12053" width="3.140625" style="204" customWidth="1"/>
    <col min="12054" max="12054" width="3.28515625" style="204" customWidth="1"/>
    <col min="12055" max="12055" width="3.5703125" style="204" customWidth="1"/>
    <col min="12056" max="12058" width="2.85546875" style="204" customWidth="1"/>
    <col min="12059" max="12060" width="3.5703125" style="204" customWidth="1"/>
    <col min="12061" max="12061" width="3.42578125" style="204" customWidth="1"/>
    <col min="12062" max="12062" width="3.7109375" style="204" customWidth="1"/>
    <col min="12063" max="12064" width="2.85546875" style="204" customWidth="1"/>
    <col min="12065" max="12066" width="3.5703125" style="204" customWidth="1"/>
    <col min="12067" max="12067" width="3.7109375" style="204" customWidth="1"/>
    <col min="12068" max="12068" width="2.85546875" style="204" customWidth="1"/>
    <col min="12069" max="12069" width="3" style="204" customWidth="1"/>
    <col min="12070" max="12072" width="3.28515625" style="204" customWidth="1"/>
    <col min="12073" max="12073" width="3.7109375" style="204" customWidth="1"/>
    <col min="12074" max="12074" width="3.42578125" style="204" customWidth="1"/>
    <col min="12075" max="12084" width="2.85546875" style="204" customWidth="1"/>
    <col min="12085" max="12287" width="12.5703125" style="204"/>
    <col min="12288" max="12288" width="5" style="204" customWidth="1"/>
    <col min="12289" max="12289" width="3.5703125" style="204" customWidth="1"/>
    <col min="12290" max="12290" width="3.7109375" style="204" customWidth="1"/>
    <col min="12291" max="12291" width="3.42578125" style="204" customWidth="1"/>
    <col min="12292" max="12292" width="3.5703125" style="204" customWidth="1"/>
    <col min="12293" max="12293" width="2.5703125" style="204" customWidth="1"/>
    <col min="12294" max="12300" width="2.85546875" style="204" customWidth="1"/>
    <col min="12301" max="12301" width="3.42578125" style="204" customWidth="1"/>
    <col min="12302" max="12302" width="3.7109375" style="204" customWidth="1"/>
    <col min="12303" max="12303" width="3.28515625" style="204" customWidth="1"/>
    <col min="12304" max="12304" width="3.5703125" style="204" customWidth="1"/>
    <col min="12305" max="12305" width="3.7109375" style="204" customWidth="1"/>
    <col min="12306" max="12306" width="3.42578125" style="204" customWidth="1"/>
    <col min="12307" max="12308" width="2.85546875" style="204" customWidth="1"/>
    <col min="12309" max="12309" width="3.140625" style="204" customWidth="1"/>
    <col min="12310" max="12310" width="3.28515625" style="204" customWidth="1"/>
    <col min="12311" max="12311" width="3.5703125" style="204" customWidth="1"/>
    <col min="12312" max="12314" width="2.85546875" style="204" customWidth="1"/>
    <col min="12315" max="12316" width="3.5703125" style="204" customWidth="1"/>
    <col min="12317" max="12317" width="3.42578125" style="204" customWidth="1"/>
    <col min="12318" max="12318" width="3.7109375" style="204" customWidth="1"/>
    <col min="12319" max="12320" width="2.85546875" style="204" customWidth="1"/>
    <col min="12321" max="12322" width="3.5703125" style="204" customWidth="1"/>
    <col min="12323" max="12323" width="3.7109375" style="204" customWidth="1"/>
    <col min="12324" max="12324" width="2.85546875" style="204" customWidth="1"/>
    <col min="12325" max="12325" width="3" style="204" customWidth="1"/>
    <col min="12326" max="12328" width="3.28515625" style="204" customWidth="1"/>
    <col min="12329" max="12329" width="3.7109375" style="204" customWidth="1"/>
    <col min="12330" max="12330" width="3.42578125" style="204" customWidth="1"/>
    <col min="12331" max="12340" width="2.85546875" style="204" customWidth="1"/>
    <col min="12341" max="12543" width="12.5703125" style="204"/>
    <col min="12544" max="12544" width="5" style="204" customWidth="1"/>
    <col min="12545" max="12545" width="3.5703125" style="204" customWidth="1"/>
    <col min="12546" max="12546" width="3.7109375" style="204" customWidth="1"/>
    <col min="12547" max="12547" width="3.42578125" style="204" customWidth="1"/>
    <col min="12548" max="12548" width="3.5703125" style="204" customWidth="1"/>
    <col min="12549" max="12549" width="2.5703125" style="204" customWidth="1"/>
    <col min="12550" max="12556" width="2.85546875" style="204" customWidth="1"/>
    <col min="12557" max="12557" width="3.42578125" style="204" customWidth="1"/>
    <col min="12558" max="12558" width="3.7109375" style="204" customWidth="1"/>
    <col min="12559" max="12559" width="3.28515625" style="204" customWidth="1"/>
    <col min="12560" max="12560" width="3.5703125" style="204" customWidth="1"/>
    <col min="12561" max="12561" width="3.7109375" style="204" customWidth="1"/>
    <col min="12562" max="12562" width="3.42578125" style="204" customWidth="1"/>
    <col min="12563" max="12564" width="2.85546875" style="204" customWidth="1"/>
    <col min="12565" max="12565" width="3.140625" style="204" customWidth="1"/>
    <col min="12566" max="12566" width="3.28515625" style="204" customWidth="1"/>
    <col min="12567" max="12567" width="3.5703125" style="204" customWidth="1"/>
    <col min="12568" max="12570" width="2.85546875" style="204" customWidth="1"/>
    <col min="12571" max="12572" width="3.5703125" style="204" customWidth="1"/>
    <col min="12573" max="12573" width="3.42578125" style="204" customWidth="1"/>
    <col min="12574" max="12574" width="3.7109375" style="204" customWidth="1"/>
    <col min="12575" max="12576" width="2.85546875" style="204" customWidth="1"/>
    <col min="12577" max="12578" width="3.5703125" style="204" customWidth="1"/>
    <col min="12579" max="12579" width="3.7109375" style="204" customWidth="1"/>
    <col min="12580" max="12580" width="2.85546875" style="204" customWidth="1"/>
    <col min="12581" max="12581" width="3" style="204" customWidth="1"/>
    <col min="12582" max="12584" width="3.28515625" style="204" customWidth="1"/>
    <col min="12585" max="12585" width="3.7109375" style="204" customWidth="1"/>
    <col min="12586" max="12586" width="3.42578125" style="204" customWidth="1"/>
    <col min="12587" max="12596" width="2.85546875" style="204" customWidth="1"/>
    <col min="12597" max="12799" width="12.5703125" style="204"/>
    <col min="12800" max="12800" width="5" style="204" customWidth="1"/>
    <col min="12801" max="12801" width="3.5703125" style="204" customWidth="1"/>
    <col min="12802" max="12802" width="3.7109375" style="204" customWidth="1"/>
    <col min="12803" max="12803" width="3.42578125" style="204" customWidth="1"/>
    <col min="12804" max="12804" width="3.5703125" style="204" customWidth="1"/>
    <col min="12805" max="12805" width="2.5703125" style="204" customWidth="1"/>
    <col min="12806" max="12812" width="2.85546875" style="204" customWidth="1"/>
    <col min="12813" max="12813" width="3.42578125" style="204" customWidth="1"/>
    <col min="12814" max="12814" width="3.7109375" style="204" customWidth="1"/>
    <col min="12815" max="12815" width="3.28515625" style="204" customWidth="1"/>
    <col min="12816" max="12816" width="3.5703125" style="204" customWidth="1"/>
    <col min="12817" max="12817" width="3.7109375" style="204" customWidth="1"/>
    <col min="12818" max="12818" width="3.42578125" style="204" customWidth="1"/>
    <col min="12819" max="12820" width="2.85546875" style="204" customWidth="1"/>
    <col min="12821" max="12821" width="3.140625" style="204" customWidth="1"/>
    <col min="12822" max="12822" width="3.28515625" style="204" customWidth="1"/>
    <col min="12823" max="12823" width="3.5703125" style="204" customWidth="1"/>
    <col min="12824" max="12826" width="2.85546875" style="204" customWidth="1"/>
    <col min="12827" max="12828" width="3.5703125" style="204" customWidth="1"/>
    <col min="12829" max="12829" width="3.42578125" style="204" customWidth="1"/>
    <col min="12830" max="12830" width="3.7109375" style="204" customWidth="1"/>
    <col min="12831" max="12832" width="2.85546875" style="204" customWidth="1"/>
    <col min="12833" max="12834" width="3.5703125" style="204" customWidth="1"/>
    <col min="12835" max="12835" width="3.7109375" style="204" customWidth="1"/>
    <col min="12836" max="12836" width="2.85546875" style="204" customWidth="1"/>
    <col min="12837" max="12837" width="3" style="204" customWidth="1"/>
    <col min="12838" max="12840" width="3.28515625" style="204" customWidth="1"/>
    <col min="12841" max="12841" width="3.7109375" style="204" customWidth="1"/>
    <col min="12842" max="12842" width="3.42578125" style="204" customWidth="1"/>
    <col min="12843" max="12852" width="2.85546875" style="204" customWidth="1"/>
    <col min="12853" max="13055" width="12.5703125" style="204"/>
    <col min="13056" max="13056" width="5" style="204" customWidth="1"/>
    <col min="13057" max="13057" width="3.5703125" style="204" customWidth="1"/>
    <col min="13058" max="13058" width="3.7109375" style="204" customWidth="1"/>
    <col min="13059" max="13059" width="3.42578125" style="204" customWidth="1"/>
    <col min="13060" max="13060" width="3.5703125" style="204" customWidth="1"/>
    <col min="13061" max="13061" width="2.5703125" style="204" customWidth="1"/>
    <col min="13062" max="13068" width="2.85546875" style="204" customWidth="1"/>
    <col min="13069" max="13069" width="3.42578125" style="204" customWidth="1"/>
    <col min="13070" max="13070" width="3.7109375" style="204" customWidth="1"/>
    <col min="13071" max="13071" width="3.28515625" style="204" customWidth="1"/>
    <col min="13072" max="13072" width="3.5703125" style="204" customWidth="1"/>
    <col min="13073" max="13073" width="3.7109375" style="204" customWidth="1"/>
    <col min="13074" max="13074" width="3.42578125" style="204" customWidth="1"/>
    <col min="13075" max="13076" width="2.85546875" style="204" customWidth="1"/>
    <col min="13077" max="13077" width="3.140625" style="204" customWidth="1"/>
    <col min="13078" max="13078" width="3.28515625" style="204" customWidth="1"/>
    <col min="13079" max="13079" width="3.5703125" style="204" customWidth="1"/>
    <col min="13080" max="13082" width="2.85546875" style="204" customWidth="1"/>
    <col min="13083" max="13084" width="3.5703125" style="204" customWidth="1"/>
    <col min="13085" max="13085" width="3.42578125" style="204" customWidth="1"/>
    <col min="13086" max="13086" width="3.7109375" style="204" customWidth="1"/>
    <col min="13087" max="13088" width="2.85546875" style="204" customWidth="1"/>
    <col min="13089" max="13090" width="3.5703125" style="204" customWidth="1"/>
    <col min="13091" max="13091" width="3.7109375" style="204" customWidth="1"/>
    <col min="13092" max="13092" width="2.85546875" style="204" customWidth="1"/>
    <col min="13093" max="13093" width="3" style="204" customWidth="1"/>
    <col min="13094" max="13096" width="3.28515625" style="204" customWidth="1"/>
    <col min="13097" max="13097" width="3.7109375" style="204" customWidth="1"/>
    <col min="13098" max="13098" width="3.42578125" style="204" customWidth="1"/>
    <col min="13099" max="13108" width="2.85546875" style="204" customWidth="1"/>
    <col min="13109" max="13311" width="12.5703125" style="204"/>
    <col min="13312" max="13312" width="5" style="204" customWidth="1"/>
    <col min="13313" max="13313" width="3.5703125" style="204" customWidth="1"/>
    <col min="13314" max="13314" width="3.7109375" style="204" customWidth="1"/>
    <col min="13315" max="13315" width="3.42578125" style="204" customWidth="1"/>
    <col min="13316" max="13316" width="3.5703125" style="204" customWidth="1"/>
    <col min="13317" max="13317" width="2.5703125" style="204" customWidth="1"/>
    <col min="13318" max="13324" width="2.85546875" style="204" customWidth="1"/>
    <col min="13325" max="13325" width="3.42578125" style="204" customWidth="1"/>
    <col min="13326" max="13326" width="3.7109375" style="204" customWidth="1"/>
    <col min="13327" max="13327" width="3.28515625" style="204" customWidth="1"/>
    <col min="13328" max="13328" width="3.5703125" style="204" customWidth="1"/>
    <col min="13329" max="13329" width="3.7109375" style="204" customWidth="1"/>
    <col min="13330" max="13330" width="3.42578125" style="204" customWidth="1"/>
    <col min="13331" max="13332" width="2.85546875" style="204" customWidth="1"/>
    <col min="13333" max="13333" width="3.140625" style="204" customWidth="1"/>
    <col min="13334" max="13334" width="3.28515625" style="204" customWidth="1"/>
    <col min="13335" max="13335" width="3.5703125" style="204" customWidth="1"/>
    <col min="13336" max="13338" width="2.85546875" style="204" customWidth="1"/>
    <col min="13339" max="13340" width="3.5703125" style="204" customWidth="1"/>
    <col min="13341" max="13341" width="3.42578125" style="204" customWidth="1"/>
    <col min="13342" max="13342" width="3.7109375" style="204" customWidth="1"/>
    <col min="13343" max="13344" width="2.85546875" style="204" customWidth="1"/>
    <col min="13345" max="13346" width="3.5703125" style="204" customWidth="1"/>
    <col min="13347" max="13347" width="3.7109375" style="204" customWidth="1"/>
    <col min="13348" max="13348" width="2.85546875" style="204" customWidth="1"/>
    <col min="13349" max="13349" width="3" style="204" customWidth="1"/>
    <col min="13350" max="13352" width="3.28515625" style="204" customWidth="1"/>
    <col min="13353" max="13353" width="3.7109375" style="204" customWidth="1"/>
    <col min="13354" max="13354" width="3.42578125" style="204" customWidth="1"/>
    <col min="13355" max="13364" width="2.85546875" style="204" customWidth="1"/>
    <col min="13365" max="13567" width="12.5703125" style="204"/>
    <col min="13568" max="13568" width="5" style="204" customWidth="1"/>
    <col min="13569" max="13569" width="3.5703125" style="204" customWidth="1"/>
    <col min="13570" max="13570" width="3.7109375" style="204" customWidth="1"/>
    <col min="13571" max="13571" width="3.42578125" style="204" customWidth="1"/>
    <col min="13572" max="13572" width="3.5703125" style="204" customWidth="1"/>
    <col min="13573" max="13573" width="2.5703125" style="204" customWidth="1"/>
    <col min="13574" max="13580" width="2.85546875" style="204" customWidth="1"/>
    <col min="13581" max="13581" width="3.42578125" style="204" customWidth="1"/>
    <col min="13582" max="13582" width="3.7109375" style="204" customWidth="1"/>
    <col min="13583" max="13583" width="3.28515625" style="204" customWidth="1"/>
    <col min="13584" max="13584" width="3.5703125" style="204" customWidth="1"/>
    <col min="13585" max="13585" width="3.7109375" style="204" customWidth="1"/>
    <col min="13586" max="13586" width="3.42578125" style="204" customWidth="1"/>
    <col min="13587" max="13588" width="2.85546875" style="204" customWidth="1"/>
    <col min="13589" max="13589" width="3.140625" style="204" customWidth="1"/>
    <col min="13590" max="13590" width="3.28515625" style="204" customWidth="1"/>
    <col min="13591" max="13591" width="3.5703125" style="204" customWidth="1"/>
    <col min="13592" max="13594" width="2.85546875" style="204" customWidth="1"/>
    <col min="13595" max="13596" width="3.5703125" style="204" customWidth="1"/>
    <col min="13597" max="13597" width="3.42578125" style="204" customWidth="1"/>
    <col min="13598" max="13598" width="3.7109375" style="204" customWidth="1"/>
    <col min="13599" max="13600" width="2.85546875" style="204" customWidth="1"/>
    <col min="13601" max="13602" width="3.5703125" style="204" customWidth="1"/>
    <col min="13603" max="13603" width="3.7109375" style="204" customWidth="1"/>
    <col min="13604" max="13604" width="2.85546875" style="204" customWidth="1"/>
    <col min="13605" max="13605" width="3" style="204" customWidth="1"/>
    <col min="13606" max="13608" width="3.28515625" style="204" customWidth="1"/>
    <col min="13609" max="13609" width="3.7109375" style="204" customWidth="1"/>
    <col min="13610" max="13610" width="3.42578125" style="204" customWidth="1"/>
    <col min="13611" max="13620" width="2.85546875" style="204" customWidth="1"/>
    <col min="13621" max="13823" width="12.5703125" style="204"/>
    <col min="13824" max="13824" width="5" style="204" customWidth="1"/>
    <col min="13825" max="13825" width="3.5703125" style="204" customWidth="1"/>
    <col min="13826" max="13826" width="3.7109375" style="204" customWidth="1"/>
    <col min="13827" max="13827" width="3.42578125" style="204" customWidth="1"/>
    <col min="13828" max="13828" width="3.5703125" style="204" customWidth="1"/>
    <col min="13829" max="13829" width="2.5703125" style="204" customWidth="1"/>
    <col min="13830" max="13836" width="2.85546875" style="204" customWidth="1"/>
    <col min="13837" max="13837" width="3.42578125" style="204" customWidth="1"/>
    <col min="13838" max="13838" width="3.7109375" style="204" customWidth="1"/>
    <col min="13839" max="13839" width="3.28515625" style="204" customWidth="1"/>
    <col min="13840" max="13840" width="3.5703125" style="204" customWidth="1"/>
    <col min="13841" max="13841" width="3.7109375" style="204" customWidth="1"/>
    <col min="13842" max="13842" width="3.42578125" style="204" customWidth="1"/>
    <col min="13843" max="13844" width="2.85546875" style="204" customWidth="1"/>
    <col min="13845" max="13845" width="3.140625" style="204" customWidth="1"/>
    <col min="13846" max="13846" width="3.28515625" style="204" customWidth="1"/>
    <col min="13847" max="13847" width="3.5703125" style="204" customWidth="1"/>
    <col min="13848" max="13850" width="2.85546875" style="204" customWidth="1"/>
    <col min="13851" max="13852" width="3.5703125" style="204" customWidth="1"/>
    <col min="13853" max="13853" width="3.42578125" style="204" customWidth="1"/>
    <col min="13854" max="13854" width="3.7109375" style="204" customWidth="1"/>
    <col min="13855" max="13856" width="2.85546875" style="204" customWidth="1"/>
    <col min="13857" max="13858" width="3.5703125" style="204" customWidth="1"/>
    <col min="13859" max="13859" width="3.7109375" style="204" customWidth="1"/>
    <col min="13860" max="13860" width="2.85546875" style="204" customWidth="1"/>
    <col min="13861" max="13861" width="3" style="204" customWidth="1"/>
    <col min="13862" max="13864" width="3.28515625" style="204" customWidth="1"/>
    <col min="13865" max="13865" width="3.7109375" style="204" customWidth="1"/>
    <col min="13866" max="13866" width="3.42578125" style="204" customWidth="1"/>
    <col min="13867" max="13876" width="2.85546875" style="204" customWidth="1"/>
    <col min="13877" max="14079" width="12.5703125" style="204"/>
    <col min="14080" max="14080" width="5" style="204" customWidth="1"/>
    <col min="14081" max="14081" width="3.5703125" style="204" customWidth="1"/>
    <col min="14082" max="14082" width="3.7109375" style="204" customWidth="1"/>
    <col min="14083" max="14083" width="3.42578125" style="204" customWidth="1"/>
    <col min="14084" max="14084" width="3.5703125" style="204" customWidth="1"/>
    <col min="14085" max="14085" width="2.5703125" style="204" customWidth="1"/>
    <col min="14086" max="14092" width="2.85546875" style="204" customWidth="1"/>
    <col min="14093" max="14093" width="3.42578125" style="204" customWidth="1"/>
    <col min="14094" max="14094" width="3.7109375" style="204" customWidth="1"/>
    <col min="14095" max="14095" width="3.28515625" style="204" customWidth="1"/>
    <col min="14096" max="14096" width="3.5703125" style="204" customWidth="1"/>
    <col min="14097" max="14097" width="3.7109375" style="204" customWidth="1"/>
    <col min="14098" max="14098" width="3.42578125" style="204" customWidth="1"/>
    <col min="14099" max="14100" width="2.85546875" style="204" customWidth="1"/>
    <col min="14101" max="14101" width="3.140625" style="204" customWidth="1"/>
    <col min="14102" max="14102" width="3.28515625" style="204" customWidth="1"/>
    <col min="14103" max="14103" width="3.5703125" style="204" customWidth="1"/>
    <col min="14104" max="14106" width="2.85546875" style="204" customWidth="1"/>
    <col min="14107" max="14108" width="3.5703125" style="204" customWidth="1"/>
    <col min="14109" max="14109" width="3.42578125" style="204" customWidth="1"/>
    <col min="14110" max="14110" width="3.7109375" style="204" customWidth="1"/>
    <col min="14111" max="14112" width="2.85546875" style="204" customWidth="1"/>
    <col min="14113" max="14114" width="3.5703125" style="204" customWidth="1"/>
    <col min="14115" max="14115" width="3.7109375" style="204" customWidth="1"/>
    <col min="14116" max="14116" width="2.85546875" style="204" customWidth="1"/>
    <col min="14117" max="14117" width="3" style="204" customWidth="1"/>
    <col min="14118" max="14120" width="3.28515625" style="204" customWidth="1"/>
    <col min="14121" max="14121" width="3.7109375" style="204" customWidth="1"/>
    <col min="14122" max="14122" width="3.42578125" style="204" customWidth="1"/>
    <col min="14123" max="14132" width="2.85546875" style="204" customWidth="1"/>
    <col min="14133" max="14335" width="12.5703125" style="204"/>
    <col min="14336" max="14336" width="5" style="204" customWidth="1"/>
    <col min="14337" max="14337" width="3.5703125" style="204" customWidth="1"/>
    <col min="14338" max="14338" width="3.7109375" style="204" customWidth="1"/>
    <col min="14339" max="14339" width="3.42578125" style="204" customWidth="1"/>
    <col min="14340" max="14340" width="3.5703125" style="204" customWidth="1"/>
    <col min="14341" max="14341" width="2.5703125" style="204" customWidth="1"/>
    <col min="14342" max="14348" width="2.85546875" style="204" customWidth="1"/>
    <col min="14349" max="14349" width="3.42578125" style="204" customWidth="1"/>
    <col min="14350" max="14350" width="3.7109375" style="204" customWidth="1"/>
    <col min="14351" max="14351" width="3.28515625" style="204" customWidth="1"/>
    <col min="14352" max="14352" width="3.5703125" style="204" customWidth="1"/>
    <col min="14353" max="14353" width="3.7109375" style="204" customWidth="1"/>
    <col min="14354" max="14354" width="3.42578125" style="204" customWidth="1"/>
    <col min="14355" max="14356" width="2.85546875" style="204" customWidth="1"/>
    <col min="14357" max="14357" width="3.140625" style="204" customWidth="1"/>
    <col min="14358" max="14358" width="3.28515625" style="204" customWidth="1"/>
    <col min="14359" max="14359" width="3.5703125" style="204" customWidth="1"/>
    <col min="14360" max="14362" width="2.85546875" style="204" customWidth="1"/>
    <col min="14363" max="14364" width="3.5703125" style="204" customWidth="1"/>
    <col min="14365" max="14365" width="3.42578125" style="204" customWidth="1"/>
    <col min="14366" max="14366" width="3.7109375" style="204" customWidth="1"/>
    <col min="14367" max="14368" width="2.85546875" style="204" customWidth="1"/>
    <col min="14369" max="14370" width="3.5703125" style="204" customWidth="1"/>
    <col min="14371" max="14371" width="3.7109375" style="204" customWidth="1"/>
    <col min="14372" max="14372" width="2.85546875" style="204" customWidth="1"/>
    <col min="14373" max="14373" width="3" style="204" customWidth="1"/>
    <col min="14374" max="14376" width="3.28515625" style="204" customWidth="1"/>
    <col min="14377" max="14377" width="3.7109375" style="204" customWidth="1"/>
    <col min="14378" max="14378" width="3.42578125" style="204" customWidth="1"/>
    <col min="14379" max="14388" width="2.85546875" style="204" customWidth="1"/>
    <col min="14389" max="14591" width="12.5703125" style="204"/>
    <col min="14592" max="14592" width="5" style="204" customWidth="1"/>
    <col min="14593" max="14593" width="3.5703125" style="204" customWidth="1"/>
    <col min="14594" max="14594" width="3.7109375" style="204" customWidth="1"/>
    <col min="14595" max="14595" width="3.42578125" style="204" customWidth="1"/>
    <col min="14596" max="14596" width="3.5703125" style="204" customWidth="1"/>
    <col min="14597" max="14597" width="2.5703125" style="204" customWidth="1"/>
    <col min="14598" max="14604" width="2.85546875" style="204" customWidth="1"/>
    <col min="14605" max="14605" width="3.42578125" style="204" customWidth="1"/>
    <col min="14606" max="14606" width="3.7109375" style="204" customWidth="1"/>
    <col min="14607" max="14607" width="3.28515625" style="204" customWidth="1"/>
    <col min="14608" max="14608" width="3.5703125" style="204" customWidth="1"/>
    <col min="14609" max="14609" width="3.7109375" style="204" customWidth="1"/>
    <col min="14610" max="14610" width="3.42578125" style="204" customWidth="1"/>
    <col min="14611" max="14612" width="2.85546875" style="204" customWidth="1"/>
    <col min="14613" max="14613" width="3.140625" style="204" customWidth="1"/>
    <col min="14614" max="14614" width="3.28515625" style="204" customWidth="1"/>
    <col min="14615" max="14615" width="3.5703125" style="204" customWidth="1"/>
    <col min="14616" max="14618" width="2.85546875" style="204" customWidth="1"/>
    <col min="14619" max="14620" width="3.5703125" style="204" customWidth="1"/>
    <col min="14621" max="14621" width="3.42578125" style="204" customWidth="1"/>
    <col min="14622" max="14622" width="3.7109375" style="204" customWidth="1"/>
    <col min="14623" max="14624" width="2.85546875" style="204" customWidth="1"/>
    <col min="14625" max="14626" width="3.5703125" style="204" customWidth="1"/>
    <col min="14627" max="14627" width="3.7109375" style="204" customWidth="1"/>
    <col min="14628" max="14628" width="2.85546875" style="204" customWidth="1"/>
    <col min="14629" max="14629" width="3" style="204" customWidth="1"/>
    <col min="14630" max="14632" width="3.28515625" style="204" customWidth="1"/>
    <col min="14633" max="14633" width="3.7109375" style="204" customWidth="1"/>
    <col min="14634" max="14634" width="3.42578125" style="204" customWidth="1"/>
    <col min="14635" max="14644" width="2.85546875" style="204" customWidth="1"/>
    <col min="14645" max="14847" width="12.5703125" style="204"/>
    <col min="14848" max="14848" width="5" style="204" customWidth="1"/>
    <col min="14849" max="14849" width="3.5703125" style="204" customWidth="1"/>
    <col min="14850" max="14850" width="3.7109375" style="204" customWidth="1"/>
    <col min="14851" max="14851" width="3.42578125" style="204" customWidth="1"/>
    <col min="14852" max="14852" width="3.5703125" style="204" customWidth="1"/>
    <col min="14853" max="14853" width="2.5703125" style="204" customWidth="1"/>
    <col min="14854" max="14860" width="2.85546875" style="204" customWidth="1"/>
    <col min="14861" max="14861" width="3.42578125" style="204" customWidth="1"/>
    <col min="14862" max="14862" width="3.7109375" style="204" customWidth="1"/>
    <col min="14863" max="14863" width="3.28515625" style="204" customWidth="1"/>
    <col min="14864" max="14864" width="3.5703125" style="204" customWidth="1"/>
    <col min="14865" max="14865" width="3.7109375" style="204" customWidth="1"/>
    <col min="14866" max="14866" width="3.42578125" style="204" customWidth="1"/>
    <col min="14867" max="14868" width="2.85546875" style="204" customWidth="1"/>
    <col min="14869" max="14869" width="3.140625" style="204" customWidth="1"/>
    <col min="14870" max="14870" width="3.28515625" style="204" customWidth="1"/>
    <col min="14871" max="14871" width="3.5703125" style="204" customWidth="1"/>
    <col min="14872" max="14874" width="2.85546875" style="204" customWidth="1"/>
    <col min="14875" max="14876" width="3.5703125" style="204" customWidth="1"/>
    <col min="14877" max="14877" width="3.42578125" style="204" customWidth="1"/>
    <col min="14878" max="14878" width="3.7109375" style="204" customWidth="1"/>
    <col min="14879" max="14880" width="2.85546875" style="204" customWidth="1"/>
    <col min="14881" max="14882" width="3.5703125" style="204" customWidth="1"/>
    <col min="14883" max="14883" width="3.7109375" style="204" customWidth="1"/>
    <col min="14884" max="14884" width="2.85546875" style="204" customWidth="1"/>
    <col min="14885" max="14885" width="3" style="204" customWidth="1"/>
    <col min="14886" max="14888" width="3.28515625" style="204" customWidth="1"/>
    <col min="14889" max="14889" width="3.7109375" style="204" customWidth="1"/>
    <col min="14890" max="14890" width="3.42578125" style="204" customWidth="1"/>
    <col min="14891" max="14900" width="2.85546875" style="204" customWidth="1"/>
    <col min="14901" max="15103" width="12.5703125" style="204"/>
    <col min="15104" max="15104" width="5" style="204" customWidth="1"/>
    <col min="15105" max="15105" width="3.5703125" style="204" customWidth="1"/>
    <col min="15106" max="15106" width="3.7109375" style="204" customWidth="1"/>
    <col min="15107" max="15107" width="3.42578125" style="204" customWidth="1"/>
    <col min="15108" max="15108" width="3.5703125" style="204" customWidth="1"/>
    <col min="15109" max="15109" width="2.5703125" style="204" customWidth="1"/>
    <col min="15110" max="15116" width="2.85546875" style="204" customWidth="1"/>
    <col min="15117" max="15117" width="3.42578125" style="204" customWidth="1"/>
    <col min="15118" max="15118" width="3.7109375" style="204" customWidth="1"/>
    <col min="15119" max="15119" width="3.28515625" style="204" customWidth="1"/>
    <col min="15120" max="15120" width="3.5703125" style="204" customWidth="1"/>
    <col min="15121" max="15121" width="3.7109375" style="204" customWidth="1"/>
    <col min="15122" max="15122" width="3.42578125" style="204" customWidth="1"/>
    <col min="15123" max="15124" width="2.85546875" style="204" customWidth="1"/>
    <col min="15125" max="15125" width="3.140625" style="204" customWidth="1"/>
    <col min="15126" max="15126" width="3.28515625" style="204" customWidth="1"/>
    <col min="15127" max="15127" width="3.5703125" style="204" customWidth="1"/>
    <col min="15128" max="15130" width="2.85546875" style="204" customWidth="1"/>
    <col min="15131" max="15132" width="3.5703125" style="204" customWidth="1"/>
    <col min="15133" max="15133" width="3.42578125" style="204" customWidth="1"/>
    <col min="15134" max="15134" width="3.7109375" style="204" customWidth="1"/>
    <col min="15135" max="15136" width="2.85546875" style="204" customWidth="1"/>
    <col min="15137" max="15138" width="3.5703125" style="204" customWidth="1"/>
    <col min="15139" max="15139" width="3.7109375" style="204" customWidth="1"/>
    <col min="15140" max="15140" width="2.85546875" style="204" customWidth="1"/>
    <col min="15141" max="15141" width="3" style="204" customWidth="1"/>
    <col min="15142" max="15144" width="3.28515625" style="204" customWidth="1"/>
    <col min="15145" max="15145" width="3.7109375" style="204" customWidth="1"/>
    <col min="15146" max="15146" width="3.42578125" style="204" customWidth="1"/>
    <col min="15147" max="15156" width="2.85546875" style="204" customWidth="1"/>
    <col min="15157" max="15359" width="12.5703125" style="204"/>
    <col min="15360" max="15360" width="5" style="204" customWidth="1"/>
    <col min="15361" max="15361" width="3.5703125" style="204" customWidth="1"/>
    <col min="15362" max="15362" width="3.7109375" style="204" customWidth="1"/>
    <col min="15363" max="15363" width="3.42578125" style="204" customWidth="1"/>
    <col min="15364" max="15364" width="3.5703125" style="204" customWidth="1"/>
    <col min="15365" max="15365" width="2.5703125" style="204" customWidth="1"/>
    <col min="15366" max="15372" width="2.85546875" style="204" customWidth="1"/>
    <col min="15373" max="15373" width="3.42578125" style="204" customWidth="1"/>
    <col min="15374" max="15374" width="3.7109375" style="204" customWidth="1"/>
    <col min="15375" max="15375" width="3.28515625" style="204" customWidth="1"/>
    <col min="15376" max="15376" width="3.5703125" style="204" customWidth="1"/>
    <col min="15377" max="15377" width="3.7109375" style="204" customWidth="1"/>
    <col min="15378" max="15378" width="3.42578125" style="204" customWidth="1"/>
    <col min="15379" max="15380" width="2.85546875" style="204" customWidth="1"/>
    <col min="15381" max="15381" width="3.140625" style="204" customWidth="1"/>
    <col min="15382" max="15382" width="3.28515625" style="204" customWidth="1"/>
    <col min="15383" max="15383" width="3.5703125" style="204" customWidth="1"/>
    <col min="15384" max="15386" width="2.85546875" style="204" customWidth="1"/>
    <col min="15387" max="15388" width="3.5703125" style="204" customWidth="1"/>
    <col min="15389" max="15389" width="3.42578125" style="204" customWidth="1"/>
    <col min="15390" max="15390" width="3.7109375" style="204" customWidth="1"/>
    <col min="15391" max="15392" width="2.85546875" style="204" customWidth="1"/>
    <col min="15393" max="15394" width="3.5703125" style="204" customWidth="1"/>
    <col min="15395" max="15395" width="3.7109375" style="204" customWidth="1"/>
    <col min="15396" max="15396" width="2.85546875" style="204" customWidth="1"/>
    <col min="15397" max="15397" width="3" style="204" customWidth="1"/>
    <col min="15398" max="15400" width="3.28515625" style="204" customWidth="1"/>
    <col min="15401" max="15401" width="3.7109375" style="204" customWidth="1"/>
    <col min="15402" max="15402" width="3.42578125" style="204" customWidth="1"/>
    <col min="15403" max="15412" width="2.85546875" style="204" customWidth="1"/>
    <col min="15413" max="15615" width="12.5703125" style="204"/>
    <col min="15616" max="15616" width="5" style="204" customWidth="1"/>
    <col min="15617" max="15617" width="3.5703125" style="204" customWidth="1"/>
    <col min="15618" max="15618" width="3.7109375" style="204" customWidth="1"/>
    <col min="15619" max="15619" width="3.42578125" style="204" customWidth="1"/>
    <col min="15620" max="15620" width="3.5703125" style="204" customWidth="1"/>
    <col min="15621" max="15621" width="2.5703125" style="204" customWidth="1"/>
    <col min="15622" max="15628" width="2.85546875" style="204" customWidth="1"/>
    <col min="15629" max="15629" width="3.42578125" style="204" customWidth="1"/>
    <col min="15630" max="15630" width="3.7109375" style="204" customWidth="1"/>
    <col min="15631" max="15631" width="3.28515625" style="204" customWidth="1"/>
    <col min="15632" max="15632" width="3.5703125" style="204" customWidth="1"/>
    <col min="15633" max="15633" width="3.7109375" style="204" customWidth="1"/>
    <col min="15634" max="15634" width="3.42578125" style="204" customWidth="1"/>
    <col min="15635" max="15636" width="2.85546875" style="204" customWidth="1"/>
    <col min="15637" max="15637" width="3.140625" style="204" customWidth="1"/>
    <col min="15638" max="15638" width="3.28515625" style="204" customWidth="1"/>
    <col min="15639" max="15639" width="3.5703125" style="204" customWidth="1"/>
    <col min="15640" max="15642" width="2.85546875" style="204" customWidth="1"/>
    <col min="15643" max="15644" width="3.5703125" style="204" customWidth="1"/>
    <col min="15645" max="15645" width="3.42578125" style="204" customWidth="1"/>
    <col min="15646" max="15646" width="3.7109375" style="204" customWidth="1"/>
    <col min="15647" max="15648" width="2.85546875" style="204" customWidth="1"/>
    <col min="15649" max="15650" width="3.5703125" style="204" customWidth="1"/>
    <col min="15651" max="15651" width="3.7109375" style="204" customWidth="1"/>
    <col min="15652" max="15652" width="2.85546875" style="204" customWidth="1"/>
    <col min="15653" max="15653" width="3" style="204" customWidth="1"/>
    <col min="15654" max="15656" width="3.28515625" style="204" customWidth="1"/>
    <col min="15657" max="15657" width="3.7109375" style="204" customWidth="1"/>
    <col min="15658" max="15658" width="3.42578125" style="204" customWidth="1"/>
    <col min="15659" max="15668" width="2.85546875" style="204" customWidth="1"/>
    <col min="15669" max="15871" width="12.5703125" style="204"/>
    <col min="15872" max="15872" width="5" style="204" customWidth="1"/>
    <col min="15873" max="15873" width="3.5703125" style="204" customWidth="1"/>
    <col min="15874" max="15874" width="3.7109375" style="204" customWidth="1"/>
    <col min="15875" max="15875" width="3.42578125" style="204" customWidth="1"/>
    <col min="15876" max="15876" width="3.5703125" style="204" customWidth="1"/>
    <col min="15877" max="15877" width="2.5703125" style="204" customWidth="1"/>
    <col min="15878" max="15884" width="2.85546875" style="204" customWidth="1"/>
    <col min="15885" max="15885" width="3.42578125" style="204" customWidth="1"/>
    <col min="15886" max="15886" width="3.7109375" style="204" customWidth="1"/>
    <col min="15887" max="15887" width="3.28515625" style="204" customWidth="1"/>
    <col min="15888" max="15888" width="3.5703125" style="204" customWidth="1"/>
    <col min="15889" max="15889" width="3.7109375" style="204" customWidth="1"/>
    <col min="15890" max="15890" width="3.42578125" style="204" customWidth="1"/>
    <col min="15891" max="15892" width="2.85546875" style="204" customWidth="1"/>
    <col min="15893" max="15893" width="3.140625" style="204" customWidth="1"/>
    <col min="15894" max="15894" width="3.28515625" style="204" customWidth="1"/>
    <col min="15895" max="15895" width="3.5703125" style="204" customWidth="1"/>
    <col min="15896" max="15898" width="2.85546875" style="204" customWidth="1"/>
    <col min="15899" max="15900" width="3.5703125" style="204" customWidth="1"/>
    <col min="15901" max="15901" width="3.42578125" style="204" customWidth="1"/>
    <col min="15902" max="15902" width="3.7109375" style="204" customWidth="1"/>
    <col min="15903" max="15904" width="2.85546875" style="204" customWidth="1"/>
    <col min="15905" max="15906" width="3.5703125" style="204" customWidth="1"/>
    <col min="15907" max="15907" width="3.7109375" style="204" customWidth="1"/>
    <col min="15908" max="15908" width="2.85546875" style="204" customWidth="1"/>
    <col min="15909" max="15909" width="3" style="204" customWidth="1"/>
    <col min="15910" max="15912" width="3.28515625" style="204" customWidth="1"/>
    <col min="15913" max="15913" width="3.7109375" style="204" customWidth="1"/>
    <col min="15914" max="15914" width="3.42578125" style="204" customWidth="1"/>
    <col min="15915" max="15924" width="2.85546875" style="204" customWidth="1"/>
    <col min="15925" max="16127" width="12.5703125" style="204"/>
    <col min="16128" max="16128" width="5" style="204" customWidth="1"/>
    <col min="16129" max="16129" width="3.5703125" style="204" customWidth="1"/>
    <col min="16130" max="16130" width="3.7109375" style="204" customWidth="1"/>
    <col min="16131" max="16131" width="3.42578125" style="204" customWidth="1"/>
    <col min="16132" max="16132" width="3.5703125" style="204" customWidth="1"/>
    <col min="16133" max="16133" width="2.5703125" style="204" customWidth="1"/>
    <col min="16134" max="16140" width="2.85546875" style="204" customWidth="1"/>
    <col min="16141" max="16141" width="3.42578125" style="204" customWidth="1"/>
    <col min="16142" max="16142" width="3.7109375" style="204" customWidth="1"/>
    <col min="16143" max="16143" width="3.28515625" style="204" customWidth="1"/>
    <col min="16144" max="16144" width="3.5703125" style="204" customWidth="1"/>
    <col min="16145" max="16145" width="3.7109375" style="204" customWidth="1"/>
    <col min="16146" max="16146" width="3.42578125" style="204" customWidth="1"/>
    <col min="16147" max="16148" width="2.85546875" style="204" customWidth="1"/>
    <col min="16149" max="16149" width="3.140625" style="204" customWidth="1"/>
    <col min="16150" max="16150" width="3.28515625" style="204" customWidth="1"/>
    <col min="16151" max="16151" width="3.5703125" style="204" customWidth="1"/>
    <col min="16152" max="16154" width="2.85546875" style="204" customWidth="1"/>
    <col min="16155" max="16156" width="3.5703125" style="204" customWidth="1"/>
    <col min="16157" max="16157" width="3.42578125" style="204" customWidth="1"/>
    <col min="16158" max="16158" width="3.7109375" style="204" customWidth="1"/>
    <col min="16159" max="16160" width="2.85546875" style="204" customWidth="1"/>
    <col min="16161" max="16162" width="3.5703125" style="204" customWidth="1"/>
    <col min="16163" max="16163" width="3.7109375" style="204" customWidth="1"/>
    <col min="16164" max="16164" width="2.85546875" style="204" customWidth="1"/>
    <col min="16165" max="16165" width="3" style="204" customWidth="1"/>
    <col min="16166" max="16168" width="3.28515625" style="204" customWidth="1"/>
    <col min="16169" max="16169" width="3.7109375" style="204" customWidth="1"/>
    <col min="16170" max="16170" width="3.42578125" style="204" customWidth="1"/>
    <col min="16171" max="16180" width="2.85546875" style="204" customWidth="1"/>
    <col min="16181" max="16384" width="12.5703125" style="204"/>
  </cols>
  <sheetData>
    <row r="1" spans="1:53" ht="22.5" customHeight="1" x14ac:dyDescent="0.15">
      <c r="A1" s="310" t="s">
        <v>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</row>
    <row r="2" spans="1:53" ht="18.75" customHeight="1" x14ac:dyDescent="0.15">
      <c r="A2" s="205" t="s">
        <v>8</v>
      </c>
      <c r="B2" s="311" t="s">
        <v>9</v>
      </c>
      <c r="C2" s="311"/>
      <c r="D2" s="311"/>
      <c r="E2" s="311"/>
      <c r="F2" s="312" t="s">
        <v>10</v>
      </c>
      <c r="G2" s="311" t="s">
        <v>11</v>
      </c>
      <c r="H2" s="311"/>
      <c r="I2" s="311"/>
      <c r="J2" s="312" t="s">
        <v>12</v>
      </c>
      <c r="K2" s="311" t="s">
        <v>13</v>
      </c>
      <c r="L2" s="311"/>
      <c r="M2" s="311"/>
      <c r="N2" s="311"/>
      <c r="O2" s="311" t="s">
        <v>14</v>
      </c>
      <c r="P2" s="311"/>
      <c r="Q2" s="311"/>
      <c r="R2" s="311"/>
      <c r="S2" s="312" t="s">
        <v>15</v>
      </c>
      <c r="T2" s="311" t="s">
        <v>16</v>
      </c>
      <c r="U2" s="311"/>
      <c r="V2" s="311"/>
      <c r="W2" s="312" t="s">
        <v>17</v>
      </c>
      <c r="X2" s="311" t="s">
        <v>18</v>
      </c>
      <c r="Y2" s="311"/>
      <c r="Z2" s="311"/>
      <c r="AA2" s="312" t="s">
        <v>19</v>
      </c>
      <c r="AB2" s="311" t="s">
        <v>20</v>
      </c>
      <c r="AC2" s="311"/>
      <c r="AD2" s="311"/>
      <c r="AE2" s="311"/>
      <c r="AF2" s="312" t="s">
        <v>21</v>
      </c>
      <c r="AG2" s="311" t="s">
        <v>22</v>
      </c>
      <c r="AH2" s="311"/>
      <c r="AI2" s="311"/>
      <c r="AJ2" s="312" t="s">
        <v>23</v>
      </c>
      <c r="AK2" s="311" t="s">
        <v>24</v>
      </c>
      <c r="AL2" s="311"/>
      <c r="AM2" s="311"/>
      <c r="AN2" s="311"/>
      <c r="AO2" s="311" t="s">
        <v>25</v>
      </c>
      <c r="AP2" s="311"/>
      <c r="AQ2" s="311"/>
      <c r="AR2" s="311"/>
      <c r="AS2" s="312" t="s">
        <v>10</v>
      </c>
      <c r="AT2" s="311" t="s">
        <v>26</v>
      </c>
      <c r="AU2" s="311"/>
      <c r="AV2" s="311"/>
      <c r="AW2" s="312" t="s">
        <v>27</v>
      </c>
      <c r="AX2" s="311" t="s">
        <v>28</v>
      </c>
      <c r="AY2" s="311"/>
      <c r="AZ2" s="311"/>
      <c r="BA2" s="311"/>
    </row>
    <row r="3" spans="1:53" ht="30" customHeight="1" x14ac:dyDescent="0.15">
      <c r="A3" s="205" t="s">
        <v>29</v>
      </c>
      <c r="B3" s="206" t="s">
        <v>30</v>
      </c>
      <c r="C3" s="206" t="s">
        <v>31</v>
      </c>
      <c r="D3" s="206" t="s">
        <v>32</v>
      </c>
      <c r="E3" s="206" t="s">
        <v>33</v>
      </c>
      <c r="F3" s="313"/>
      <c r="G3" s="206" t="s">
        <v>34</v>
      </c>
      <c r="H3" s="206" t="s">
        <v>35</v>
      </c>
      <c r="I3" s="206" t="s">
        <v>36</v>
      </c>
      <c r="J3" s="313"/>
      <c r="K3" s="206" t="s">
        <v>37</v>
      </c>
      <c r="L3" s="206" t="s">
        <v>38</v>
      </c>
      <c r="M3" s="206" t="s">
        <v>39</v>
      </c>
      <c r="N3" s="206" t="s">
        <v>40</v>
      </c>
      <c r="O3" s="206" t="s">
        <v>30</v>
      </c>
      <c r="P3" s="206" t="s">
        <v>31</v>
      </c>
      <c r="Q3" s="206" t="s">
        <v>32</v>
      </c>
      <c r="R3" s="206" t="s">
        <v>33</v>
      </c>
      <c r="S3" s="313"/>
      <c r="T3" s="206" t="s">
        <v>41</v>
      </c>
      <c r="U3" s="206" t="s">
        <v>42</v>
      </c>
      <c r="V3" s="206" t="s">
        <v>43</v>
      </c>
      <c r="W3" s="313"/>
      <c r="X3" s="206" t="s">
        <v>44</v>
      </c>
      <c r="Y3" s="206" t="s">
        <v>45</v>
      </c>
      <c r="Z3" s="206" t="s">
        <v>46</v>
      </c>
      <c r="AA3" s="313"/>
      <c r="AB3" s="206" t="s">
        <v>44</v>
      </c>
      <c r="AC3" s="206" t="s">
        <v>45</v>
      </c>
      <c r="AD3" s="206" t="s">
        <v>46</v>
      </c>
      <c r="AE3" s="206" t="s">
        <v>47</v>
      </c>
      <c r="AF3" s="313"/>
      <c r="AG3" s="206" t="s">
        <v>34</v>
      </c>
      <c r="AH3" s="206" t="s">
        <v>35</v>
      </c>
      <c r="AI3" s="206" t="s">
        <v>36</v>
      </c>
      <c r="AJ3" s="313"/>
      <c r="AK3" s="206" t="s">
        <v>48</v>
      </c>
      <c r="AL3" s="206" t="s">
        <v>49</v>
      </c>
      <c r="AM3" s="206" t="s">
        <v>50</v>
      </c>
      <c r="AN3" s="206" t="s">
        <v>51</v>
      </c>
      <c r="AO3" s="206" t="s">
        <v>30</v>
      </c>
      <c r="AP3" s="206" t="s">
        <v>31</v>
      </c>
      <c r="AQ3" s="206" t="s">
        <v>32</v>
      </c>
      <c r="AR3" s="206" t="s">
        <v>33</v>
      </c>
      <c r="AS3" s="313"/>
      <c r="AT3" s="206" t="s">
        <v>34</v>
      </c>
      <c r="AU3" s="206" t="s">
        <v>35</v>
      </c>
      <c r="AV3" s="206" t="s">
        <v>36</v>
      </c>
      <c r="AW3" s="313"/>
      <c r="AX3" s="206" t="s">
        <v>37</v>
      </c>
      <c r="AY3" s="206" t="s">
        <v>38</v>
      </c>
      <c r="AZ3" s="206" t="s">
        <v>39</v>
      </c>
      <c r="BA3" s="206" t="s">
        <v>52</v>
      </c>
    </row>
    <row r="4" spans="1:53" ht="14.25" customHeight="1" thickBot="1" x14ac:dyDescent="0.2">
      <c r="A4" s="205" t="s">
        <v>53</v>
      </c>
      <c r="B4" s="216" t="s">
        <v>54</v>
      </c>
      <c r="C4" s="205" t="s">
        <v>55</v>
      </c>
      <c r="D4" s="205" t="s">
        <v>56</v>
      </c>
      <c r="E4" s="205" t="s">
        <v>57</v>
      </c>
      <c r="F4" s="205" t="s">
        <v>58</v>
      </c>
      <c r="G4" s="205" t="s">
        <v>59</v>
      </c>
      <c r="H4" s="205" t="s">
        <v>60</v>
      </c>
      <c r="I4" s="205" t="s">
        <v>61</v>
      </c>
      <c r="J4" s="205" t="s">
        <v>62</v>
      </c>
      <c r="K4" s="205" t="s">
        <v>63</v>
      </c>
      <c r="L4" s="205" t="s">
        <v>64</v>
      </c>
      <c r="M4" s="205" t="s">
        <v>65</v>
      </c>
      <c r="N4" s="205" t="s">
        <v>66</v>
      </c>
      <c r="O4" s="205" t="s">
        <v>67</v>
      </c>
      <c r="P4" s="205" t="s">
        <v>68</v>
      </c>
      <c r="Q4" s="205" t="s">
        <v>69</v>
      </c>
      <c r="R4" s="205" t="s">
        <v>70</v>
      </c>
      <c r="S4" s="205" t="s">
        <v>71</v>
      </c>
      <c r="T4" s="205" t="s">
        <v>72</v>
      </c>
      <c r="U4" s="205" t="s">
        <v>73</v>
      </c>
      <c r="V4" s="205" t="s">
        <v>74</v>
      </c>
      <c r="W4" s="205" t="s">
        <v>75</v>
      </c>
      <c r="X4" s="205" t="s">
        <v>76</v>
      </c>
      <c r="Y4" s="205" t="s">
        <v>77</v>
      </c>
      <c r="Z4" s="205" t="s">
        <v>78</v>
      </c>
      <c r="AA4" s="205" t="s">
        <v>79</v>
      </c>
      <c r="AB4" s="205" t="s">
        <v>80</v>
      </c>
      <c r="AC4" s="205" t="s">
        <v>81</v>
      </c>
      <c r="AD4" s="205" t="s">
        <v>82</v>
      </c>
      <c r="AE4" s="205" t="s">
        <v>83</v>
      </c>
      <c r="AF4" s="205" t="s">
        <v>84</v>
      </c>
      <c r="AG4" s="205" t="s">
        <v>85</v>
      </c>
      <c r="AH4" s="205" t="s">
        <v>86</v>
      </c>
      <c r="AI4" s="205" t="s">
        <v>87</v>
      </c>
      <c r="AJ4" s="205" t="s">
        <v>88</v>
      </c>
      <c r="AK4" s="205" t="s">
        <v>89</v>
      </c>
      <c r="AL4" s="205" t="s">
        <v>90</v>
      </c>
      <c r="AM4" s="205" t="s">
        <v>91</v>
      </c>
      <c r="AN4" s="205" t="s">
        <v>92</v>
      </c>
      <c r="AO4" s="205" t="s">
        <v>93</v>
      </c>
      <c r="AP4" s="205" t="s">
        <v>94</v>
      </c>
      <c r="AQ4" s="205" t="s">
        <v>95</v>
      </c>
      <c r="AR4" s="205" t="s">
        <v>96</v>
      </c>
      <c r="AS4" s="205" t="s">
        <v>97</v>
      </c>
      <c r="AT4" s="205" t="s">
        <v>98</v>
      </c>
      <c r="AU4" s="205" t="s">
        <v>99</v>
      </c>
      <c r="AV4" s="205" t="s">
        <v>100</v>
      </c>
      <c r="AW4" s="205" t="s">
        <v>101</v>
      </c>
      <c r="AX4" s="205" t="s">
        <v>102</v>
      </c>
      <c r="AY4" s="205" t="s">
        <v>103</v>
      </c>
      <c r="AZ4" s="205" t="s">
        <v>104</v>
      </c>
      <c r="BA4" s="205" t="s">
        <v>105</v>
      </c>
    </row>
    <row r="5" spans="1:53" s="236" customFormat="1" ht="11.25" customHeight="1" x14ac:dyDescent="0.2">
      <c r="A5" s="314" t="s">
        <v>106</v>
      </c>
      <c r="B5" s="239"/>
      <c r="C5" s="225"/>
      <c r="D5" s="207"/>
      <c r="E5" s="207"/>
      <c r="F5" s="207"/>
      <c r="G5" s="225"/>
      <c r="H5" s="231" t="s">
        <v>297</v>
      </c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26" t="s">
        <v>313</v>
      </c>
      <c r="U5" s="207"/>
      <c r="V5" s="317" t="s">
        <v>298</v>
      </c>
      <c r="W5" s="317" t="s">
        <v>298</v>
      </c>
      <c r="X5" s="298" t="s">
        <v>109</v>
      </c>
      <c r="Y5" s="298" t="s">
        <v>109</v>
      </c>
      <c r="Z5" s="207"/>
      <c r="AA5" s="226" t="s">
        <v>313</v>
      </c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317" t="s">
        <v>298</v>
      </c>
      <c r="AN5" s="317" t="s">
        <v>298</v>
      </c>
      <c r="AO5" s="222" t="s">
        <v>298</v>
      </c>
      <c r="AP5" s="207"/>
      <c r="AQ5" s="346" t="s">
        <v>315</v>
      </c>
      <c r="AR5" s="346" t="s">
        <v>315</v>
      </c>
      <c r="AS5" s="207"/>
      <c r="AT5" s="298" t="s">
        <v>109</v>
      </c>
      <c r="AU5" s="298" t="s">
        <v>109</v>
      </c>
      <c r="AV5" s="298" t="s">
        <v>109</v>
      </c>
      <c r="AW5" s="298" t="s">
        <v>109</v>
      </c>
      <c r="AX5" s="298" t="s">
        <v>109</v>
      </c>
      <c r="AY5" s="298" t="s">
        <v>109</v>
      </c>
      <c r="AZ5" s="298" t="s">
        <v>109</v>
      </c>
      <c r="BA5" s="298" t="s">
        <v>109</v>
      </c>
    </row>
    <row r="6" spans="1:53" s="236" customFormat="1" ht="11.25" customHeight="1" x14ac:dyDescent="0.2">
      <c r="A6" s="315"/>
      <c r="B6" s="235"/>
      <c r="C6" s="225"/>
      <c r="D6" s="207"/>
      <c r="E6" s="207"/>
      <c r="F6" s="207"/>
      <c r="G6" s="225"/>
      <c r="H6" s="231" t="s">
        <v>297</v>
      </c>
      <c r="I6" s="207"/>
      <c r="J6" s="207"/>
      <c r="K6" s="226" t="s">
        <v>313</v>
      </c>
      <c r="L6" s="207"/>
      <c r="M6" s="207"/>
      <c r="N6" s="207"/>
      <c r="O6" s="207"/>
      <c r="P6" s="207"/>
      <c r="Q6" s="207"/>
      <c r="R6" s="207"/>
      <c r="S6" s="207"/>
      <c r="T6" s="226" t="s">
        <v>313</v>
      </c>
      <c r="U6" s="207"/>
      <c r="V6" s="318"/>
      <c r="W6" s="318"/>
      <c r="X6" s="299"/>
      <c r="Y6" s="299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318"/>
      <c r="AN6" s="318"/>
      <c r="AO6" s="222" t="s">
        <v>298</v>
      </c>
      <c r="AP6" s="207"/>
      <c r="AQ6" s="347"/>
      <c r="AR6" s="347"/>
      <c r="AS6" s="207"/>
      <c r="AT6" s="299"/>
      <c r="AU6" s="299"/>
      <c r="AV6" s="299"/>
      <c r="AW6" s="299"/>
      <c r="AX6" s="299"/>
      <c r="AY6" s="299"/>
      <c r="AZ6" s="299"/>
      <c r="BA6" s="299"/>
    </row>
    <row r="7" spans="1:53" s="236" customFormat="1" ht="11.25" customHeight="1" x14ac:dyDescent="0.2">
      <c r="A7" s="315"/>
      <c r="B7" s="235"/>
      <c r="C7" s="225"/>
      <c r="D7" s="207"/>
      <c r="E7" s="207"/>
      <c r="F7" s="207"/>
      <c r="G7" s="225"/>
      <c r="H7" s="231" t="s">
        <v>297</v>
      </c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26" t="s">
        <v>313</v>
      </c>
      <c r="T7" s="226" t="s">
        <v>313</v>
      </c>
      <c r="U7" s="207"/>
      <c r="V7" s="318"/>
      <c r="W7" s="318"/>
      <c r="X7" s="299"/>
      <c r="Y7" s="299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318"/>
      <c r="AN7" s="318"/>
      <c r="AO7" s="222" t="s">
        <v>298</v>
      </c>
      <c r="AP7" s="207"/>
      <c r="AQ7" s="347"/>
      <c r="AR7" s="347"/>
      <c r="AS7" s="207"/>
      <c r="AT7" s="299"/>
      <c r="AU7" s="299"/>
      <c r="AV7" s="299"/>
      <c r="AW7" s="299"/>
      <c r="AX7" s="299"/>
      <c r="AY7" s="299"/>
      <c r="AZ7" s="299"/>
      <c r="BA7" s="299"/>
    </row>
    <row r="8" spans="1:53" s="236" customFormat="1" ht="11.25" customHeight="1" x14ac:dyDescent="0.2">
      <c r="A8" s="315"/>
      <c r="B8" s="235"/>
      <c r="C8" s="225"/>
      <c r="D8" s="207"/>
      <c r="E8" s="207"/>
      <c r="F8" s="207"/>
      <c r="G8" s="225"/>
      <c r="H8" s="231" t="s">
        <v>297</v>
      </c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26" t="s">
        <v>313</v>
      </c>
      <c r="T8" s="226" t="s">
        <v>313</v>
      </c>
      <c r="U8" s="222" t="s">
        <v>298</v>
      </c>
      <c r="V8" s="318"/>
      <c r="W8" s="318"/>
      <c r="X8" s="299"/>
      <c r="Y8" s="299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318"/>
      <c r="AN8" s="318"/>
      <c r="AO8" s="207"/>
      <c r="AP8" s="207"/>
      <c r="AQ8" s="347"/>
      <c r="AR8" s="347"/>
      <c r="AS8" s="207"/>
      <c r="AT8" s="299"/>
      <c r="AU8" s="299"/>
      <c r="AV8" s="299"/>
      <c r="AW8" s="299"/>
      <c r="AX8" s="299"/>
      <c r="AY8" s="299"/>
      <c r="AZ8" s="299"/>
      <c r="BA8" s="299"/>
    </row>
    <row r="9" spans="1:53" s="236" customFormat="1" ht="11.25" customHeight="1" x14ac:dyDescent="0.2">
      <c r="A9" s="315"/>
      <c r="B9" s="235"/>
      <c r="C9" s="225"/>
      <c r="D9" s="207"/>
      <c r="E9" s="207"/>
      <c r="F9" s="207"/>
      <c r="G9" s="225"/>
      <c r="H9" s="231" t="s">
        <v>297</v>
      </c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26" t="s">
        <v>313</v>
      </c>
      <c r="T9" s="226" t="s">
        <v>313</v>
      </c>
      <c r="U9" s="222" t="s">
        <v>298</v>
      </c>
      <c r="V9" s="318"/>
      <c r="W9" s="318"/>
      <c r="X9" s="299"/>
      <c r="Y9" s="299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26" t="s">
        <v>313</v>
      </c>
      <c r="AK9" s="207"/>
      <c r="AL9" s="207"/>
      <c r="AM9" s="318"/>
      <c r="AN9" s="318"/>
      <c r="AO9" s="207"/>
      <c r="AP9" s="226" t="s">
        <v>313</v>
      </c>
      <c r="AQ9" s="347"/>
      <c r="AR9" s="347"/>
      <c r="AS9" s="207"/>
      <c r="AT9" s="299"/>
      <c r="AU9" s="299"/>
      <c r="AV9" s="299"/>
      <c r="AW9" s="299"/>
      <c r="AX9" s="299"/>
      <c r="AY9" s="299"/>
      <c r="AZ9" s="299"/>
      <c r="BA9" s="299"/>
    </row>
    <row r="10" spans="1:53" s="236" customFormat="1" ht="11.25" customHeight="1" x14ac:dyDescent="0.2">
      <c r="A10" s="315"/>
      <c r="B10" s="235"/>
      <c r="C10" s="225"/>
      <c r="D10" s="207"/>
      <c r="E10" s="207"/>
      <c r="F10" s="207"/>
      <c r="G10" s="225"/>
      <c r="H10" s="215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26" t="s">
        <v>313</v>
      </c>
      <c r="T10" s="226" t="s">
        <v>313</v>
      </c>
      <c r="U10" s="222" t="s">
        <v>298</v>
      </c>
      <c r="V10" s="318"/>
      <c r="W10" s="318"/>
      <c r="X10" s="299"/>
      <c r="Y10" s="299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26" t="s">
        <v>313</v>
      </c>
      <c r="AL10" s="207"/>
      <c r="AM10" s="318"/>
      <c r="AN10" s="318"/>
      <c r="AO10" s="207"/>
      <c r="AP10" s="207"/>
      <c r="AQ10" s="347"/>
      <c r="AR10" s="347"/>
      <c r="AS10" s="207"/>
      <c r="AT10" s="299"/>
      <c r="AU10" s="299"/>
      <c r="AV10" s="299"/>
      <c r="AW10" s="299"/>
      <c r="AX10" s="299"/>
      <c r="AY10" s="299"/>
      <c r="AZ10" s="299"/>
      <c r="BA10" s="299"/>
    </row>
    <row r="11" spans="1:53" s="236" customFormat="1" ht="11.25" customHeight="1" thickBot="1" x14ac:dyDescent="0.25">
      <c r="A11" s="316"/>
      <c r="B11" s="237"/>
      <c r="C11" s="225"/>
      <c r="D11" s="207"/>
      <c r="E11" s="207"/>
      <c r="F11" s="214"/>
      <c r="G11" s="208"/>
      <c r="H11" s="215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7" t="s">
        <v>313</v>
      </c>
      <c r="T11" s="213"/>
      <c r="U11" s="243" t="s">
        <v>298</v>
      </c>
      <c r="V11" s="319"/>
      <c r="W11" s="319"/>
      <c r="X11" s="300"/>
      <c r="Y11" s="300"/>
      <c r="Z11" s="213"/>
      <c r="AA11" s="213"/>
      <c r="AB11" s="217" t="s">
        <v>313</v>
      </c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319"/>
      <c r="AN11" s="319"/>
      <c r="AO11" s="213"/>
      <c r="AP11" s="213"/>
      <c r="AQ11" s="348"/>
      <c r="AR11" s="348"/>
      <c r="AS11" s="213"/>
      <c r="AT11" s="300"/>
      <c r="AU11" s="300"/>
      <c r="AV11" s="300"/>
      <c r="AW11" s="300"/>
      <c r="AX11" s="300"/>
      <c r="AY11" s="300"/>
      <c r="AZ11" s="300"/>
      <c r="BA11" s="300"/>
    </row>
    <row r="12" spans="1:53" s="227" customFormat="1" ht="3.75" customHeight="1" thickBot="1" x14ac:dyDescent="0.25">
      <c r="A12" s="219"/>
      <c r="B12" s="228"/>
      <c r="C12" s="229"/>
      <c r="D12" s="230"/>
      <c r="E12" s="230"/>
      <c r="F12" s="221"/>
      <c r="G12" s="208"/>
      <c r="H12" s="215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7"/>
      <c r="T12" s="213"/>
      <c r="U12" s="213"/>
      <c r="V12" s="213"/>
      <c r="W12" s="213"/>
      <c r="X12" s="213"/>
      <c r="Y12" s="213"/>
      <c r="Z12" s="213"/>
      <c r="AA12" s="213"/>
      <c r="AB12" s="217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</row>
    <row r="13" spans="1:53" s="234" customFormat="1" ht="11.25" customHeight="1" x14ac:dyDescent="0.2">
      <c r="A13" s="314" t="s">
        <v>110</v>
      </c>
      <c r="B13" s="233"/>
      <c r="C13" s="238"/>
      <c r="D13" s="232"/>
      <c r="E13" s="232"/>
      <c r="F13" s="232"/>
      <c r="G13" s="215"/>
      <c r="H13" s="215"/>
      <c r="I13" s="213"/>
      <c r="J13" s="213"/>
      <c r="K13" s="213"/>
      <c r="L13" s="213"/>
      <c r="M13" s="213"/>
      <c r="N13" s="213"/>
      <c r="O13" s="213"/>
      <c r="P13" s="295" t="s">
        <v>298</v>
      </c>
      <c r="Q13" s="295" t="s">
        <v>298</v>
      </c>
      <c r="R13" s="243" t="s">
        <v>298</v>
      </c>
      <c r="S13" s="213"/>
      <c r="T13" s="217" t="s">
        <v>313</v>
      </c>
      <c r="U13" s="298" t="s">
        <v>109</v>
      </c>
      <c r="V13" s="298" t="s">
        <v>109</v>
      </c>
      <c r="W13" s="213"/>
      <c r="X13" s="213"/>
      <c r="Y13" s="213"/>
      <c r="Z13" s="213"/>
      <c r="AA13" s="217" t="s">
        <v>313</v>
      </c>
      <c r="AB13" s="213"/>
      <c r="AC13" s="213"/>
      <c r="AD13" s="213"/>
      <c r="AE13" s="213"/>
      <c r="AF13" s="213"/>
      <c r="AG13" s="295" t="s">
        <v>298</v>
      </c>
      <c r="AH13" s="295" t="s">
        <v>298</v>
      </c>
      <c r="AI13" s="246" t="s">
        <v>298</v>
      </c>
      <c r="AJ13" s="213"/>
      <c r="AK13" s="213"/>
      <c r="AL13" s="303" t="s">
        <v>111</v>
      </c>
      <c r="AM13" s="303" t="s">
        <v>111</v>
      </c>
      <c r="AN13" s="303" t="s">
        <v>111</v>
      </c>
      <c r="AO13" s="303" t="s">
        <v>111</v>
      </c>
      <c r="AP13" s="244" t="s">
        <v>111</v>
      </c>
      <c r="AQ13" s="303" t="s">
        <v>111</v>
      </c>
      <c r="AR13" s="244" t="s">
        <v>111</v>
      </c>
      <c r="AS13" s="213"/>
      <c r="AT13" s="298" t="s">
        <v>109</v>
      </c>
      <c r="AU13" s="298" t="s">
        <v>109</v>
      </c>
      <c r="AV13" s="298" t="s">
        <v>109</v>
      </c>
      <c r="AW13" s="298" t="s">
        <v>109</v>
      </c>
      <c r="AX13" s="298" t="s">
        <v>109</v>
      </c>
      <c r="AY13" s="298" t="s">
        <v>109</v>
      </c>
      <c r="AZ13" s="298" t="s">
        <v>109</v>
      </c>
      <c r="BA13" s="298" t="s">
        <v>109</v>
      </c>
    </row>
    <row r="14" spans="1:53" s="236" customFormat="1" ht="11.25" customHeight="1" x14ac:dyDescent="0.2">
      <c r="A14" s="315"/>
      <c r="B14" s="235"/>
      <c r="C14" s="225"/>
      <c r="D14" s="207"/>
      <c r="E14" s="207"/>
      <c r="F14" s="207"/>
      <c r="G14" s="225"/>
      <c r="H14" s="215"/>
      <c r="I14" s="207"/>
      <c r="J14" s="207"/>
      <c r="K14" s="226" t="s">
        <v>313</v>
      </c>
      <c r="L14" s="207"/>
      <c r="M14" s="207"/>
      <c r="N14" s="207"/>
      <c r="O14" s="207"/>
      <c r="P14" s="296"/>
      <c r="Q14" s="296"/>
      <c r="R14" s="222" t="s">
        <v>298</v>
      </c>
      <c r="S14" s="207"/>
      <c r="T14" s="226" t="s">
        <v>313</v>
      </c>
      <c r="U14" s="299"/>
      <c r="V14" s="299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96"/>
      <c r="AH14" s="296"/>
      <c r="AI14" s="246" t="s">
        <v>298</v>
      </c>
      <c r="AJ14" s="207"/>
      <c r="AK14" s="207"/>
      <c r="AL14" s="304"/>
      <c r="AM14" s="304"/>
      <c r="AN14" s="304"/>
      <c r="AO14" s="304"/>
      <c r="AP14" s="245" t="s">
        <v>111</v>
      </c>
      <c r="AQ14" s="304"/>
      <c r="AR14" s="207"/>
      <c r="AS14" s="207"/>
      <c r="AT14" s="299"/>
      <c r="AU14" s="299"/>
      <c r="AV14" s="299"/>
      <c r="AW14" s="299"/>
      <c r="AX14" s="299"/>
      <c r="AY14" s="299"/>
      <c r="AZ14" s="299"/>
      <c r="BA14" s="299"/>
    </row>
    <row r="15" spans="1:53" s="236" customFormat="1" ht="11.25" customHeight="1" x14ac:dyDescent="0.2">
      <c r="A15" s="315"/>
      <c r="B15" s="235"/>
      <c r="C15" s="225"/>
      <c r="D15" s="207"/>
      <c r="E15" s="207"/>
      <c r="F15" s="207"/>
      <c r="G15" s="225"/>
      <c r="H15" s="215"/>
      <c r="I15" s="207"/>
      <c r="J15" s="207"/>
      <c r="K15" s="207"/>
      <c r="L15" s="207"/>
      <c r="M15" s="207"/>
      <c r="N15" s="207"/>
      <c r="O15" s="207"/>
      <c r="P15" s="296"/>
      <c r="Q15" s="296"/>
      <c r="R15" s="222" t="s">
        <v>298</v>
      </c>
      <c r="S15" s="226" t="s">
        <v>313</v>
      </c>
      <c r="T15" s="226" t="s">
        <v>313</v>
      </c>
      <c r="U15" s="299"/>
      <c r="V15" s="299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96"/>
      <c r="AH15" s="296"/>
      <c r="AI15" s="246" t="s">
        <v>298</v>
      </c>
      <c r="AJ15" s="207"/>
      <c r="AK15" s="207"/>
      <c r="AL15" s="304"/>
      <c r="AM15" s="304"/>
      <c r="AN15" s="304"/>
      <c r="AO15" s="304"/>
      <c r="AP15" s="245" t="s">
        <v>111</v>
      </c>
      <c r="AQ15" s="304"/>
      <c r="AR15" s="207"/>
      <c r="AS15" s="207"/>
      <c r="AT15" s="299"/>
      <c r="AU15" s="299"/>
      <c r="AV15" s="299"/>
      <c r="AW15" s="299"/>
      <c r="AX15" s="299"/>
      <c r="AY15" s="299"/>
      <c r="AZ15" s="299"/>
      <c r="BA15" s="299"/>
    </row>
    <row r="16" spans="1:53" s="236" customFormat="1" ht="11.25" customHeight="1" x14ac:dyDescent="0.2">
      <c r="A16" s="315"/>
      <c r="B16" s="235"/>
      <c r="C16" s="225"/>
      <c r="D16" s="207"/>
      <c r="E16" s="207"/>
      <c r="F16" s="207"/>
      <c r="G16" s="225"/>
      <c r="H16" s="215"/>
      <c r="I16" s="207"/>
      <c r="J16" s="207"/>
      <c r="K16" s="207"/>
      <c r="L16" s="207"/>
      <c r="M16" s="207"/>
      <c r="N16" s="207"/>
      <c r="O16" s="207"/>
      <c r="P16" s="296"/>
      <c r="Q16" s="296"/>
      <c r="R16" s="222" t="s">
        <v>298</v>
      </c>
      <c r="S16" s="226" t="s">
        <v>313</v>
      </c>
      <c r="T16" s="226" t="s">
        <v>313</v>
      </c>
      <c r="U16" s="299"/>
      <c r="V16" s="299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96"/>
      <c r="AH16" s="296"/>
      <c r="AI16" s="246" t="s">
        <v>298</v>
      </c>
      <c r="AJ16" s="207"/>
      <c r="AK16" s="207"/>
      <c r="AL16" s="304"/>
      <c r="AM16" s="304"/>
      <c r="AN16" s="304"/>
      <c r="AO16" s="304"/>
      <c r="AP16" s="245" t="s">
        <v>111</v>
      </c>
      <c r="AQ16" s="304"/>
      <c r="AR16" s="207"/>
      <c r="AS16" s="207"/>
      <c r="AT16" s="299"/>
      <c r="AU16" s="299"/>
      <c r="AV16" s="299"/>
      <c r="AW16" s="299"/>
      <c r="AX16" s="299"/>
      <c r="AY16" s="299"/>
      <c r="AZ16" s="299"/>
      <c r="BA16" s="299"/>
    </row>
    <row r="17" spans="1:53" s="236" customFormat="1" ht="11.25" customHeight="1" x14ac:dyDescent="0.2">
      <c r="A17" s="315"/>
      <c r="B17" s="235"/>
      <c r="C17" s="225"/>
      <c r="D17" s="207"/>
      <c r="E17" s="207"/>
      <c r="F17" s="207"/>
      <c r="G17" s="225"/>
      <c r="H17" s="215"/>
      <c r="I17" s="207"/>
      <c r="J17" s="207"/>
      <c r="K17" s="207"/>
      <c r="L17" s="207"/>
      <c r="M17" s="207"/>
      <c r="N17" s="207"/>
      <c r="O17" s="207"/>
      <c r="P17" s="296"/>
      <c r="Q17" s="296"/>
      <c r="R17" s="222" t="s">
        <v>298</v>
      </c>
      <c r="S17" s="226" t="s">
        <v>313</v>
      </c>
      <c r="T17" s="226" t="s">
        <v>313</v>
      </c>
      <c r="U17" s="299"/>
      <c r="V17" s="299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96"/>
      <c r="AH17" s="296"/>
      <c r="AI17" s="246" t="s">
        <v>298</v>
      </c>
      <c r="AJ17" s="226" t="s">
        <v>313</v>
      </c>
      <c r="AK17" s="207"/>
      <c r="AL17" s="304"/>
      <c r="AM17" s="304"/>
      <c r="AN17" s="304"/>
      <c r="AO17" s="304"/>
      <c r="AP17" s="226" t="s">
        <v>313</v>
      </c>
      <c r="AQ17" s="304"/>
      <c r="AR17" s="207"/>
      <c r="AS17" s="207"/>
      <c r="AT17" s="299"/>
      <c r="AU17" s="299"/>
      <c r="AV17" s="299"/>
      <c r="AW17" s="299"/>
      <c r="AX17" s="299"/>
      <c r="AY17" s="299"/>
      <c r="AZ17" s="299"/>
      <c r="BA17" s="299"/>
    </row>
    <row r="18" spans="1:53" s="236" customFormat="1" ht="11.25" customHeight="1" x14ac:dyDescent="0.2">
      <c r="A18" s="315"/>
      <c r="B18" s="235"/>
      <c r="C18" s="225"/>
      <c r="D18" s="207"/>
      <c r="E18" s="207"/>
      <c r="F18" s="207"/>
      <c r="G18" s="225"/>
      <c r="H18" s="215"/>
      <c r="I18" s="207"/>
      <c r="J18" s="207"/>
      <c r="K18" s="207"/>
      <c r="L18" s="207"/>
      <c r="M18" s="207"/>
      <c r="N18" s="207"/>
      <c r="O18" s="207"/>
      <c r="P18" s="296"/>
      <c r="Q18" s="296"/>
      <c r="R18" s="222" t="s">
        <v>298</v>
      </c>
      <c r="S18" s="226" t="s">
        <v>313</v>
      </c>
      <c r="T18" s="226" t="s">
        <v>313</v>
      </c>
      <c r="U18" s="299"/>
      <c r="V18" s="299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96"/>
      <c r="AH18" s="296"/>
      <c r="AI18" s="246" t="s">
        <v>298</v>
      </c>
      <c r="AJ18" s="207"/>
      <c r="AK18" s="226" t="s">
        <v>313</v>
      </c>
      <c r="AL18" s="304"/>
      <c r="AM18" s="304"/>
      <c r="AN18" s="304"/>
      <c r="AO18" s="304"/>
      <c r="AP18" s="245" t="s">
        <v>111</v>
      </c>
      <c r="AQ18" s="304"/>
      <c r="AR18" s="207"/>
      <c r="AS18" s="207"/>
      <c r="AT18" s="299"/>
      <c r="AU18" s="299"/>
      <c r="AV18" s="299"/>
      <c r="AW18" s="299"/>
      <c r="AX18" s="299"/>
      <c r="AY18" s="299"/>
      <c r="AZ18" s="299"/>
      <c r="BA18" s="299"/>
    </row>
    <row r="19" spans="1:53" s="236" customFormat="1" ht="11.25" customHeight="1" thickBot="1" x14ac:dyDescent="0.25">
      <c r="A19" s="316"/>
      <c r="B19" s="237"/>
      <c r="C19" s="225"/>
      <c r="D19" s="207"/>
      <c r="E19" s="207"/>
      <c r="F19" s="214"/>
      <c r="G19" s="208"/>
      <c r="H19" s="215"/>
      <c r="I19" s="213"/>
      <c r="J19" s="213"/>
      <c r="K19" s="213"/>
      <c r="L19" s="213"/>
      <c r="M19" s="213"/>
      <c r="N19" s="213"/>
      <c r="O19" s="213"/>
      <c r="P19" s="297"/>
      <c r="Q19" s="297"/>
      <c r="R19" s="213"/>
      <c r="S19" s="217" t="s">
        <v>313</v>
      </c>
      <c r="T19" s="213"/>
      <c r="U19" s="300"/>
      <c r="V19" s="300"/>
      <c r="W19" s="213"/>
      <c r="X19" s="213"/>
      <c r="Y19" s="213"/>
      <c r="Z19" s="213"/>
      <c r="AA19" s="213"/>
      <c r="AB19" s="217" t="s">
        <v>313</v>
      </c>
      <c r="AC19" s="213"/>
      <c r="AD19" s="213"/>
      <c r="AE19" s="213"/>
      <c r="AF19" s="213"/>
      <c r="AG19" s="297"/>
      <c r="AH19" s="297"/>
      <c r="AI19" s="213"/>
      <c r="AJ19" s="213"/>
      <c r="AK19" s="213"/>
      <c r="AL19" s="305"/>
      <c r="AM19" s="305"/>
      <c r="AN19" s="305"/>
      <c r="AO19" s="305"/>
      <c r="AP19" s="244" t="s">
        <v>111</v>
      </c>
      <c r="AQ19" s="305"/>
      <c r="AR19" s="213"/>
      <c r="AS19" s="213"/>
      <c r="AT19" s="300"/>
      <c r="AU19" s="300"/>
      <c r="AV19" s="300"/>
      <c r="AW19" s="300"/>
      <c r="AX19" s="300"/>
      <c r="AY19" s="300"/>
      <c r="AZ19" s="300"/>
      <c r="BA19" s="300"/>
    </row>
    <row r="20" spans="1:53" s="227" customFormat="1" ht="3.75" customHeight="1" thickBot="1" x14ac:dyDescent="0.25">
      <c r="A20" s="219"/>
      <c r="B20" s="228"/>
      <c r="C20" s="223"/>
      <c r="D20" s="224"/>
      <c r="E20" s="224"/>
      <c r="F20" s="214"/>
      <c r="G20" s="208"/>
      <c r="H20" s="215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7"/>
      <c r="T20" s="213"/>
      <c r="U20" s="213"/>
      <c r="V20" s="213"/>
      <c r="W20" s="213"/>
      <c r="X20" s="213"/>
      <c r="Y20" s="213"/>
      <c r="Z20" s="213"/>
      <c r="AA20" s="213"/>
      <c r="AB20" s="217"/>
      <c r="AC20" s="213"/>
      <c r="AD20" s="213"/>
      <c r="AE20" s="213"/>
      <c r="AF20" s="213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</row>
    <row r="21" spans="1:53" s="234" customFormat="1" ht="11.25" customHeight="1" x14ac:dyDescent="0.2">
      <c r="A21" s="314" t="s">
        <v>299</v>
      </c>
      <c r="B21" s="233"/>
      <c r="C21" s="215"/>
      <c r="D21" s="213"/>
      <c r="E21" s="213"/>
      <c r="F21" s="213"/>
      <c r="G21" s="295" t="s">
        <v>108</v>
      </c>
      <c r="H21" s="295" t="s">
        <v>108</v>
      </c>
      <c r="I21" s="295" t="s">
        <v>108</v>
      </c>
      <c r="J21" s="243" t="s">
        <v>108</v>
      </c>
      <c r="K21" s="213"/>
      <c r="L21" s="213"/>
      <c r="M21" s="303" t="s">
        <v>112</v>
      </c>
      <c r="N21" s="303" t="s">
        <v>112</v>
      </c>
      <c r="O21" s="303" t="s">
        <v>112</v>
      </c>
      <c r="P21" s="303" t="s">
        <v>112</v>
      </c>
      <c r="Q21" s="213"/>
      <c r="R21" s="308" t="s">
        <v>113</v>
      </c>
      <c r="S21" s="241" t="s">
        <v>113</v>
      </c>
      <c r="T21" s="217" t="s">
        <v>313</v>
      </c>
      <c r="U21" s="308" t="s">
        <v>113</v>
      </c>
      <c r="V21" s="308" t="s">
        <v>113</v>
      </c>
      <c r="W21" s="306" t="s">
        <v>314</v>
      </c>
      <c r="X21" s="306" t="s">
        <v>314</v>
      </c>
      <c r="Y21" s="298" t="s">
        <v>109</v>
      </c>
      <c r="Z21" s="298" t="s">
        <v>109</v>
      </c>
      <c r="AA21" s="217" t="s">
        <v>313</v>
      </c>
      <c r="AB21" s="301" t="s">
        <v>312</v>
      </c>
      <c r="AC21" s="301" t="s">
        <v>312</v>
      </c>
      <c r="AD21" s="301" t="s">
        <v>312</v>
      </c>
      <c r="AE21" s="301" t="s">
        <v>312</v>
      </c>
      <c r="AF21" s="301" t="s">
        <v>312</v>
      </c>
      <c r="AG21" s="301" t="s">
        <v>312</v>
      </c>
      <c r="AH21" s="301" t="s">
        <v>312</v>
      </c>
      <c r="AI21" s="301" t="s">
        <v>312</v>
      </c>
      <c r="AJ21" s="301" t="s">
        <v>312</v>
      </c>
      <c r="AK21" s="301" t="s">
        <v>312</v>
      </c>
      <c r="AL21" s="301" t="s">
        <v>312</v>
      </c>
      <c r="AM21" s="301" t="s">
        <v>312</v>
      </c>
      <c r="AN21" s="301" t="s">
        <v>312</v>
      </c>
      <c r="AO21" s="301" t="s">
        <v>312</v>
      </c>
      <c r="AP21" s="301" t="s">
        <v>312</v>
      </c>
      <c r="AQ21" s="301" t="s">
        <v>312</v>
      </c>
      <c r="AR21" s="301" t="s">
        <v>312</v>
      </c>
      <c r="AS21" s="301" t="s">
        <v>312</v>
      </c>
      <c r="AT21" s="301" t="s">
        <v>312</v>
      </c>
      <c r="AU21" s="301" t="s">
        <v>312</v>
      </c>
      <c r="AV21" s="301" t="s">
        <v>312</v>
      </c>
      <c r="AW21" s="301" t="s">
        <v>312</v>
      </c>
      <c r="AX21" s="301" t="s">
        <v>312</v>
      </c>
      <c r="AY21" s="301" t="s">
        <v>312</v>
      </c>
      <c r="AZ21" s="301" t="s">
        <v>312</v>
      </c>
      <c r="BA21" s="301" t="s">
        <v>312</v>
      </c>
    </row>
    <row r="22" spans="1:53" s="236" customFormat="1" ht="11.25" customHeight="1" x14ac:dyDescent="0.2">
      <c r="A22" s="315"/>
      <c r="B22" s="235"/>
      <c r="C22" s="225"/>
      <c r="D22" s="207"/>
      <c r="E22" s="207"/>
      <c r="F22" s="207"/>
      <c r="G22" s="296"/>
      <c r="H22" s="296"/>
      <c r="I22" s="296"/>
      <c r="J22" s="222" t="s">
        <v>108</v>
      </c>
      <c r="K22" s="226" t="s">
        <v>313</v>
      </c>
      <c r="L22" s="207"/>
      <c r="M22" s="304"/>
      <c r="N22" s="304"/>
      <c r="O22" s="304"/>
      <c r="P22" s="304"/>
      <c r="Q22" s="207"/>
      <c r="R22" s="309"/>
      <c r="S22" s="242" t="s">
        <v>113</v>
      </c>
      <c r="T22" s="226" t="s">
        <v>313</v>
      </c>
      <c r="U22" s="309"/>
      <c r="V22" s="309"/>
      <c r="W22" s="307"/>
      <c r="X22" s="307"/>
      <c r="Y22" s="299"/>
      <c r="Z22" s="299"/>
      <c r="AA22" s="240" t="s">
        <v>109</v>
      </c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</row>
    <row r="23" spans="1:53" s="236" customFormat="1" ht="11.25" customHeight="1" x14ac:dyDescent="0.2">
      <c r="A23" s="315"/>
      <c r="B23" s="235"/>
      <c r="C23" s="225"/>
      <c r="D23" s="207"/>
      <c r="E23" s="207"/>
      <c r="F23" s="207"/>
      <c r="G23" s="296"/>
      <c r="H23" s="296"/>
      <c r="I23" s="296"/>
      <c r="J23" s="222" t="s">
        <v>108</v>
      </c>
      <c r="K23" s="207"/>
      <c r="L23" s="207"/>
      <c r="M23" s="304"/>
      <c r="N23" s="304"/>
      <c r="O23" s="304"/>
      <c r="P23" s="304"/>
      <c r="Q23" s="242" t="s">
        <v>113</v>
      </c>
      <c r="R23" s="309"/>
      <c r="S23" s="226" t="s">
        <v>313</v>
      </c>
      <c r="T23" s="226" t="s">
        <v>313</v>
      </c>
      <c r="U23" s="309"/>
      <c r="V23" s="309"/>
      <c r="W23" s="307"/>
      <c r="X23" s="307"/>
      <c r="Y23" s="299"/>
      <c r="Z23" s="299"/>
      <c r="AA23" s="240" t="s">
        <v>109</v>
      </c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</row>
    <row r="24" spans="1:53" s="236" customFormat="1" ht="11.25" customHeight="1" x14ac:dyDescent="0.2">
      <c r="A24" s="315"/>
      <c r="B24" s="235"/>
      <c r="C24" s="225"/>
      <c r="D24" s="207"/>
      <c r="E24" s="207"/>
      <c r="F24" s="207"/>
      <c r="G24" s="296"/>
      <c r="H24" s="296"/>
      <c r="I24" s="296"/>
      <c r="J24" s="222" t="s">
        <v>108</v>
      </c>
      <c r="K24" s="207"/>
      <c r="L24" s="207"/>
      <c r="M24" s="304"/>
      <c r="N24" s="304"/>
      <c r="O24" s="304"/>
      <c r="P24" s="304"/>
      <c r="Q24" s="242" t="s">
        <v>113</v>
      </c>
      <c r="R24" s="309"/>
      <c r="S24" s="226" t="s">
        <v>313</v>
      </c>
      <c r="T24" s="226" t="s">
        <v>313</v>
      </c>
      <c r="U24" s="309"/>
      <c r="V24" s="309"/>
      <c r="W24" s="307"/>
      <c r="X24" s="307"/>
      <c r="Y24" s="299"/>
      <c r="Z24" s="299"/>
      <c r="AA24" s="240" t="s">
        <v>109</v>
      </c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</row>
    <row r="25" spans="1:53" s="236" customFormat="1" ht="11.25" customHeight="1" x14ac:dyDescent="0.2">
      <c r="A25" s="315"/>
      <c r="B25" s="235"/>
      <c r="C25" s="225"/>
      <c r="D25" s="207"/>
      <c r="E25" s="207"/>
      <c r="F25" s="207"/>
      <c r="G25" s="296"/>
      <c r="H25" s="296"/>
      <c r="I25" s="296"/>
      <c r="J25" s="207"/>
      <c r="K25" s="207"/>
      <c r="L25" s="207"/>
      <c r="M25" s="304"/>
      <c r="N25" s="304"/>
      <c r="O25" s="304"/>
      <c r="P25" s="304"/>
      <c r="Q25" s="242" t="s">
        <v>113</v>
      </c>
      <c r="R25" s="309"/>
      <c r="S25" s="226" t="s">
        <v>313</v>
      </c>
      <c r="T25" s="226" t="s">
        <v>313</v>
      </c>
      <c r="U25" s="309"/>
      <c r="V25" s="309"/>
      <c r="W25" s="307"/>
      <c r="X25" s="307"/>
      <c r="Y25" s="299"/>
      <c r="Z25" s="299"/>
      <c r="AA25" s="240" t="s">
        <v>109</v>
      </c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</row>
    <row r="26" spans="1:53" s="236" customFormat="1" ht="11.25" customHeight="1" x14ac:dyDescent="0.2">
      <c r="A26" s="315"/>
      <c r="B26" s="235"/>
      <c r="C26" s="225"/>
      <c r="D26" s="207"/>
      <c r="E26" s="207"/>
      <c r="F26" s="207"/>
      <c r="G26" s="296"/>
      <c r="H26" s="296"/>
      <c r="I26" s="296"/>
      <c r="J26" s="207"/>
      <c r="K26" s="207"/>
      <c r="L26" s="207"/>
      <c r="M26" s="304"/>
      <c r="N26" s="304"/>
      <c r="O26" s="304"/>
      <c r="P26" s="304"/>
      <c r="Q26" s="242" t="s">
        <v>113</v>
      </c>
      <c r="R26" s="309"/>
      <c r="S26" s="226" t="s">
        <v>313</v>
      </c>
      <c r="T26" s="226" t="s">
        <v>313</v>
      </c>
      <c r="U26" s="309"/>
      <c r="V26" s="309"/>
      <c r="W26" s="307"/>
      <c r="X26" s="307"/>
      <c r="Y26" s="299"/>
      <c r="Z26" s="299"/>
      <c r="AA26" s="240" t="s">
        <v>109</v>
      </c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</row>
    <row r="27" spans="1:53" s="236" customFormat="1" ht="11.25" customHeight="1" x14ac:dyDescent="0.2">
      <c r="A27" s="315"/>
      <c r="B27" s="250"/>
      <c r="C27" s="218"/>
      <c r="D27" s="247"/>
      <c r="E27" s="247"/>
      <c r="F27" s="251"/>
      <c r="G27" s="296"/>
      <c r="H27" s="296"/>
      <c r="I27" s="296"/>
      <c r="J27" s="220"/>
      <c r="K27" s="220"/>
      <c r="L27" s="220"/>
      <c r="M27" s="304"/>
      <c r="N27" s="304"/>
      <c r="O27" s="304"/>
      <c r="P27" s="304"/>
      <c r="Q27" s="252" t="s">
        <v>113</v>
      </c>
      <c r="R27" s="309"/>
      <c r="S27" s="253" t="s">
        <v>313</v>
      </c>
      <c r="T27" s="254" t="s">
        <v>313</v>
      </c>
      <c r="U27" s="309"/>
      <c r="V27" s="309"/>
      <c r="W27" s="307"/>
      <c r="X27" s="307"/>
      <c r="Y27" s="299"/>
      <c r="Z27" s="299"/>
      <c r="AA27" s="255" t="s">
        <v>312</v>
      </c>
      <c r="AB27" s="302" t="s">
        <v>313</v>
      </c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</row>
    <row r="28" spans="1:53" s="236" customFormat="1" ht="11.25" customHeight="1" x14ac:dyDescent="0.2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9"/>
      <c r="T28" s="249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</row>
    <row r="29" spans="1:53" ht="30" customHeight="1" x14ac:dyDescent="0.15">
      <c r="A29" s="310" t="s">
        <v>318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</row>
    <row r="30" spans="1:53" ht="14.25" customHeight="1" x14ac:dyDescent="0.15">
      <c r="A30" s="327"/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 t="s">
        <v>114</v>
      </c>
      <c r="AE30" s="327"/>
      <c r="AF30" s="327"/>
      <c r="AG30" s="327"/>
      <c r="AH30" s="327" t="s">
        <v>115</v>
      </c>
      <c r="AI30" s="327"/>
      <c r="AJ30" s="327"/>
      <c r="AK30" s="327"/>
      <c r="AL30" s="314" t="s">
        <v>301</v>
      </c>
      <c r="AM30" s="328"/>
      <c r="AN30" s="328"/>
      <c r="AO30" s="329"/>
      <c r="AP30" s="332"/>
      <c r="AQ30" s="332"/>
      <c r="AR30" s="332"/>
      <c r="AS30" s="332"/>
      <c r="AT30" s="332"/>
      <c r="AU30" s="332"/>
      <c r="AV30" s="332"/>
      <c r="AW30" s="332"/>
      <c r="AX30" s="333"/>
      <c r="AY30" s="333"/>
      <c r="AZ30" s="333"/>
      <c r="BA30" s="209"/>
    </row>
    <row r="31" spans="1:53" ht="14.25" customHeight="1" x14ac:dyDescent="0.15">
      <c r="A31" s="327"/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16"/>
      <c r="AM31" s="330"/>
      <c r="AN31" s="330"/>
      <c r="AO31" s="331"/>
      <c r="AP31" s="332"/>
      <c r="AQ31" s="332"/>
      <c r="AR31" s="332"/>
      <c r="AS31" s="332"/>
      <c r="AT31" s="332"/>
      <c r="AU31" s="332"/>
      <c r="AV31" s="332"/>
      <c r="AW31" s="332"/>
      <c r="AX31" s="333"/>
      <c r="AY31" s="333"/>
      <c r="AZ31" s="333"/>
      <c r="BA31" s="209"/>
    </row>
    <row r="32" spans="1:53" ht="17.25" customHeight="1" x14ac:dyDescent="0.15">
      <c r="A32" s="207" t="s">
        <v>297</v>
      </c>
      <c r="B32" s="320" t="s">
        <v>302</v>
      </c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1" t="s">
        <v>310</v>
      </c>
      <c r="AE32" s="321"/>
      <c r="AF32" s="321"/>
      <c r="AG32" s="321"/>
      <c r="AH32" s="321"/>
      <c r="AI32" s="321"/>
      <c r="AJ32" s="321"/>
      <c r="AK32" s="321"/>
      <c r="AL32" s="322"/>
      <c r="AM32" s="323"/>
      <c r="AN32" s="323"/>
      <c r="AO32" s="324"/>
      <c r="AP32" s="325"/>
      <c r="AQ32" s="325"/>
      <c r="AR32" s="325"/>
      <c r="AS32" s="325"/>
      <c r="AT32" s="326"/>
      <c r="AU32" s="326"/>
      <c r="AV32" s="326"/>
      <c r="AW32" s="326"/>
      <c r="AX32" s="345"/>
      <c r="AY32" s="345"/>
      <c r="AZ32" s="345"/>
      <c r="BA32" s="209"/>
    </row>
    <row r="33" spans="1:53" ht="17.25" customHeight="1" x14ac:dyDescent="0.2">
      <c r="A33" s="207" t="s">
        <v>298</v>
      </c>
      <c r="B33" s="335" t="s">
        <v>304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7"/>
      <c r="AD33" s="321" t="s">
        <v>311</v>
      </c>
      <c r="AE33" s="321"/>
      <c r="AF33" s="321"/>
      <c r="AG33" s="321"/>
      <c r="AH33" s="321" t="s">
        <v>317</v>
      </c>
      <c r="AI33" s="321"/>
      <c r="AJ33" s="321"/>
      <c r="AK33" s="321"/>
      <c r="AL33" s="321"/>
      <c r="AM33" s="321"/>
      <c r="AN33" s="321"/>
      <c r="AO33" s="321"/>
      <c r="AP33" s="325"/>
      <c r="AQ33" s="325"/>
      <c r="AR33" s="325"/>
      <c r="AS33" s="325"/>
      <c r="AT33" s="334"/>
      <c r="AU33" s="334"/>
      <c r="AV33" s="334"/>
      <c r="AW33" s="334"/>
      <c r="AX33" s="345"/>
      <c r="AY33" s="345"/>
      <c r="AZ33" s="345"/>
      <c r="BA33" s="209"/>
    </row>
    <row r="34" spans="1:53" ht="17.25" customHeight="1" x14ac:dyDescent="0.15">
      <c r="A34" s="207" t="s">
        <v>108</v>
      </c>
      <c r="B34" s="320" t="s">
        <v>117</v>
      </c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2"/>
      <c r="AE34" s="323"/>
      <c r="AF34" s="323"/>
      <c r="AG34" s="324"/>
      <c r="AH34" s="322"/>
      <c r="AI34" s="323"/>
      <c r="AJ34" s="323"/>
      <c r="AK34" s="324"/>
      <c r="AL34" s="321" t="s">
        <v>320</v>
      </c>
      <c r="AM34" s="321"/>
      <c r="AN34" s="321"/>
      <c r="AO34" s="321"/>
      <c r="AP34" s="325"/>
      <c r="AQ34" s="325"/>
      <c r="AR34" s="325"/>
      <c r="AS34" s="325"/>
      <c r="AT34" s="334"/>
      <c r="AU34" s="334"/>
      <c r="AV34" s="334"/>
      <c r="AW34" s="334"/>
      <c r="AX34" s="345"/>
      <c r="AY34" s="345"/>
      <c r="AZ34" s="345"/>
      <c r="BA34" s="209"/>
    </row>
    <row r="35" spans="1:53" ht="17.25" customHeight="1" x14ac:dyDescent="0.15">
      <c r="A35" s="207" t="s">
        <v>300</v>
      </c>
      <c r="B35" s="320" t="s">
        <v>307</v>
      </c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1" t="s">
        <v>303</v>
      </c>
      <c r="AE35" s="321"/>
      <c r="AF35" s="321"/>
      <c r="AG35" s="321"/>
      <c r="AH35" s="321"/>
      <c r="AI35" s="321"/>
      <c r="AJ35" s="321"/>
      <c r="AK35" s="321"/>
      <c r="AL35" s="338"/>
      <c r="AM35" s="339"/>
      <c r="AN35" s="339"/>
      <c r="AO35" s="340"/>
      <c r="AP35" s="325"/>
      <c r="AQ35" s="325"/>
      <c r="AR35" s="325"/>
      <c r="AS35" s="325"/>
      <c r="AT35" s="334"/>
      <c r="AU35" s="334"/>
      <c r="AV35" s="334"/>
      <c r="AW35" s="334"/>
      <c r="AX35" s="345"/>
      <c r="AY35" s="345"/>
      <c r="AZ35" s="345"/>
      <c r="BA35" s="209"/>
    </row>
    <row r="36" spans="1:53" ht="17.25" customHeight="1" x14ac:dyDescent="0.15">
      <c r="A36" s="207" t="s">
        <v>111</v>
      </c>
      <c r="B36" s="320" t="s">
        <v>308</v>
      </c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1"/>
      <c r="AE36" s="321"/>
      <c r="AF36" s="321"/>
      <c r="AG36" s="321"/>
      <c r="AH36" s="321" t="s">
        <v>306</v>
      </c>
      <c r="AI36" s="321"/>
      <c r="AJ36" s="321"/>
      <c r="AK36" s="321"/>
      <c r="AL36" s="321"/>
      <c r="AM36" s="321"/>
      <c r="AN36" s="321"/>
      <c r="AO36" s="321"/>
      <c r="AP36" s="325"/>
      <c r="AQ36" s="325"/>
      <c r="AR36" s="325"/>
      <c r="AS36" s="325"/>
      <c r="AT36" s="334"/>
      <c r="AU36" s="334"/>
      <c r="AV36" s="334"/>
      <c r="AW36" s="334"/>
      <c r="AX36" s="345"/>
      <c r="AY36" s="345"/>
      <c r="AZ36" s="345"/>
      <c r="BA36" s="209"/>
    </row>
    <row r="37" spans="1:53" ht="16.5" customHeight="1" x14ac:dyDescent="0.15">
      <c r="A37" s="210" t="s">
        <v>112</v>
      </c>
      <c r="B37" s="320" t="s">
        <v>2</v>
      </c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1"/>
      <c r="AE37" s="321"/>
      <c r="AF37" s="321"/>
      <c r="AG37" s="321"/>
      <c r="AH37" s="321"/>
      <c r="AI37" s="321"/>
      <c r="AJ37" s="321"/>
      <c r="AK37" s="321"/>
      <c r="AL37" s="322" t="s">
        <v>305</v>
      </c>
      <c r="AM37" s="323"/>
      <c r="AN37" s="323"/>
      <c r="AO37" s="324"/>
      <c r="AP37" s="325"/>
      <c r="AQ37" s="325"/>
      <c r="AR37" s="325"/>
      <c r="AS37" s="325"/>
      <c r="AT37" s="334"/>
      <c r="AU37" s="334"/>
      <c r="AV37" s="334"/>
      <c r="AW37" s="334"/>
      <c r="AX37" s="345"/>
      <c r="AY37" s="345"/>
      <c r="AZ37" s="345"/>
      <c r="BA37" s="209"/>
    </row>
    <row r="38" spans="1:53" ht="17.25" customHeight="1" x14ac:dyDescent="0.15">
      <c r="A38" s="207" t="s">
        <v>113</v>
      </c>
      <c r="B38" s="320" t="s">
        <v>321</v>
      </c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1"/>
      <c r="AE38" s="321"/>
      <c r="AF38" s="321"/>
      <c r="AG38" s="321"/>
      <c r="AH38" s="321"/>
      <c r="AI38" s="321"/>
      <c r="AJ38" s="321"/>
      <c r="AK38" s="321"/>
      <c r="AL38" s="322" t="s">
        <v>305</v>
      </c>
      <c r="AM38" s="323"/>
      <c r="AN38" s="323"/>
      <c r="AO38" s="324"/>
      <c r="AP38" s="341"/>
      <c r="AQ38" s="341"/>
      <c r="AR38" s="341"/>
      <c r="AS38" s="341"/>
      <c r="AT38" s="325"/>
      <c r="AU38" s="325"/>
      <c r="AV38" s="325"/>
      <c r="AW38" s="325"/>
      <c r="AX38" s="334"/>
      <c r="AY38" s="334"/>
      <c r="AZ38" s="334"/>
      <c r="BA38" s="209"/>
    </row>
    <row r="39" spans="1:53" ht="17.25" customHeight="1" x14ac:dyDescent="0.15">
      <c r="A39" s="207" t="s">
        <v>314</v>
      </c>
      <c r="B39" s="320" t="s">
        <v>322</v>
      </c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1"/>
      <c r="AE39" s="321"/>
      <c r="AF39" s="321"/>
      <c r="AG39" s="321"/>
      <c r="AH39" s="321"/>
      <c r="AI39" s="321"/>
      <c r="AJ39" s="321"/>
      <c r="AK39" s="321"/>
      <c r="AL39" s="322" t="s">
        <v>303</v>
      </c>
      <c r="AM39" s="323"/>
      <c r="AN39" s="323"/>
      <c r="AO39" s="324"/>
      <c r="AP39" s="341"/>
      <c r="AQ39" s="341"/>
      <c r="AR39" s="341"/>
      <c r="AS39" s="341"/>
      <c r="AT39" s="325"/>
      <c r="AU39" s="325"/>
      <c r="AV39" s="325"/>
      <c r="AW39" s="325"/>
      <c r="AX39" s="334"/>
      <c r="AY39" s="334"/>
      <c r="AZ39" s="334"/>
      <c r="BA39" s="209"/>
    </row>
    <row r="40" spans="1:53" ht="17.25" customHeight="1" x14ac:dyDescent="0.15">
      <c r="A40" s="207" t="s">
        <v>107</v>
      </c>
      <c r="B40" s="342" t="s">
        <v>319</v>
      </c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4"/>
      <c r="AD40" s="322" t="s">
        <v>316</v>
      </c>
      <c r="AE40" s="323"/>
      <c r="AF40" s="323"/>
      <c r="AG40" s="324"/>
      <c r="AH40" s="322" t="s">
        <v>316</v>
      </c>
      <c r="AI40" s="323"/>
      <c r="AJ40" s="323"/>
      <c r="AK40" s="324"/>
      <c r="AL40" s="322" t="s">
        <v>323</v>
      </c>
      <c r="AM40" s="323"/>
      <c r="AN40" s="323"/>
      <c r="AO40" s="324"/>
      <c r="AP40" s="325"/>
      <c r="AQ40" s="325"/>
      <c r="AR40" s="325"/>
      <c r="AS40" s="325"/>
      <c r="AT40" s="325"/>
      <c r="AU40" s="325"/>
      <c r="AV40" s="325"/>
      <c r="AW40" s="325"/>
      <c r="AX40" s="345"/>
      <c r="AY40" s="345"/>
      <c r="AZ40" s="345"/>
      <c r="BA40" s="209"/>
    </row>
    <row r="41" spans="1:53" ht="17.25" customHeight="1" x14ac:dyDescent="0.15">
      <c r="A41" s="207" t="s">
        <v>109</v>
      </c>
      <c r="B41" s="342" t="s">
        <v>118</v>
      </c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4"/>
      <c r="AD41" s="322" t="s">
        <v>309</v>
      </c>
      <c r="AE41" s="323"/>
      <c r="AF41" s="323"/>
      <c r="AG41" s="324"/>
      <c r="AH41" s="322" t="s">
        <v>309</v>
      </c>
      <c r="AI41" s="323"/>
      <c r="AJ41" s="323"/>
      <c r="AK41" s="324"/>
      <c r="AL41" s="322" t="s">
        <v>324</v>
      </c>
      <c r="AM41" s="323"/>
      <c r="AN41" s="323"/>
      <c r="AO41" s="324"/>
      <c r="AP41" s="325"/>
      <c r="AQ41" s="325"/>
      <c r="AR41" s="325"/>
      <c r="AS41" s="325"/>
      <c r="AT41" s="334"/>
      <c r="AU41" s="334"/>
      <c r="AV41" s="334"/>
      <c r="AW41" s="334"/>
      <c r="AX41" s="345"/>
      <c r="AY41" s="345"/>
      <c r="AZ41" s="345"/>
      <c r="BA41" s="209"/>
    </row>
    <row r="44" spans="1:53" ht="14.25" customHeight="1" x14ac:dyDescent="0.2">
      <c r="A44" s="211" t="s">
        <v>119</v>
      </c>
    </row>
    <row r="46" spans="1:53" ht="14.25" customHeight="1" x14ac:dyDescent="0.2">
      <c r="A46" s="211" t="s">
        <v>330</v>
      </c>
    </row>
    <row r="47" spans="1:53" ht="14.25" customHeight="1" x14ac:dyDescent="0.15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</row>
    <row r="48" spans="1:53" ht="14.25" customHeight="1" x14ac:dyDescent="0.15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</row>
    <row r="49" spans="1:31" ht="14.25" customHeight="1" x14ac:dyDescent="0.15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</row>
    <row r="50" spans="1:31" ht="14.25" customHeight="1" x14ac:dyDescent="0.15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</row>
    <row r="51" spans="1:31" ht="14.25" customHeight="1" x14ac:dyDescent="0.15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</row>
    <row r="52" spans="1:31" ht="14.25" customHeight="1" x14ac:dyDescent="0.15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</row>
    <row r="53" spans="1:31" ht="14.25" customHeight="1" x14ac:dyDescent="0.15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</row>
    <row r="54" spans="1:31" ht="14.25" customHeight="1" x14ac:dyDescent="0.15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</row>
    <row r="55" spans="1:31" ht="14.25" customHeight="1" x14ac:dyDescent="0.15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</row>
    <row r="56" spans="1:31" ht="14.25" customHeight="1" x14ac:dyDescent="0.15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</row>
    <row r="57" spans="1:31" ht="14.25" customHeight="1" x14ac:dyDescent="0.15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12"/>
    </row>
    <row r="58" spans="1:31" ht="14.25" customHeight="1" x14ac:dyDescent="0.15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</row>
  </sheetData>
  <mergeCells count="178">
    <mergeCell ref="BA5:BA11"/>
    <mergeCell ref="AQ5:AQ11"/>
    <mergeCell ref="AR5:AR11"/>
    <mergeCell ref="AM5:AM11"/>
    <mergeCell ref="AN5:AN11"/>
    <mergeCell ref="AX41:AZ41"/>
    <mergeCell ref="AY13:AY19"/>
    <mergeCell ref="AZ13:AZ19"/>
    <mergeCell ref="AX37:AZ37"/>
    <mergeCell ref="AX35:AZ35"/>
    <mergeCell ref="AX33:AZ33"/>
    <mergeCell ref="AT13:AT19"/>
    <mergeCell ref="AU13:AU19"/>
    <mergeCell ref="AY21:AY27"/>
    <mergeCell ref="AZ21:AZ27"/>
    <mergeCell ref="AX38:AZ38"/>
    <mergeCell ref="AR21:AR27"/>
    <mergeCell ref="AX32:AZ32"/>
    <mergeCell ref="AX34:AZ34"/>
    <mergeCell ref="AX36:AZ36"/>
    <mergeCell ref="B41:AC41"/>
    <mergeCell ref="AD41:AG41"/>
    <mergeCell ref="AH41:AK41"/>
    <mergeCell ref="AL41:AO41"/>
    <mergeCell ref="AP41:AS41"/>
    <mergeCell ref="AT41:AW41"/>
    <mergeCell ref="AV13:AV19"/>
    <mergeCell ref="AW13:AW19"/>
    <mergeCell ref="AX13:AX19"/>
    <mergeCell ref="AB21:AB27"/>
    <mergeCell ref="AC21:AC27"/>
    <mergeCell ref="AF21:AF27"/>
    <mergeCell ref="P21:P27"/>
    <mergeCell ref="I21:I27"/>
    <mergeCell ref="H21:H27"/>
    <mergeCell ref="G21:G27"/>
    <mergeCell ref="AX39:AZ39"/>
    <mergeCell ref="B40:AC40"/>
    <mergeCell ref="AD40:AG40"/>
    <mergeCell ref="AH40:AK40"/>
    <mergeCell ref="AL40:AO40"/>
    <mergeCell ref="AP40:AS40"/>
    <mergeCell ref="AT40:AW40"/>
    <mergeCell ref="AX40:AZ40"/>
    <mergeCell ref="B39:AC39"/>
    <mergeCell ref="AD39:AG39"/>
    <mergeCell ref="AH39:AK39"/>
    <mergeCell ref="AL39:AO39"/>
    <mergeCell ref="AP39:AS39"/>
    <mergeCell ref="AT39:AW39"/>
    <mergeCell ref="B37:AC37"/>
    <mergeCell ref="AD37:AG37"/>
    <mergeCell ref="AH37:AK37"/>
    <mergeCell ref="AL37:AO37"/>
    <mergeCell ref="AP37:AS37"/>
    <mergeCell ref="AT37:AW37"/>
    <mergeCell ref="B38:AC38"/>
    <mergeCell ref="AD38:AG38"/>
    <mergeCell ref="AH38:AK38"/>
    <mergeCell ref="AL38:AO38"/>
    <mergeCell ref="AP38:AS38"/>
    <mergeCell ref="AT38:AW38"/>
    <mergeCell ref="B36:AC36"/>
    <mergeCell ref="AD36:AG36"/>
    <mergeCell ref="AH36:AK36"/>
    <mergeCell ref="AL36:AO36"/>
    <mergeCell ref="AP36:AS36"/>
    <mergeCell ref="AT36:AW36"/>
    <mergeCell ref="B35:AC35"/>
    <mergeCell ref="AD35:AG35"/>
    <mergeCell ref="AH35:AK35"/>
    <mergeCell ref="AL35:AO35"/>
    <mergeCell ref="AP35:AS35"/>
    <mergeCell ref="AT35:AW35"/>
    <mergeCell ref="B34:AC34"/>
    <mergeCell ref="AD34:AG34"/>
    <mergeCell ref="AH34:AK34"/>
    <mergeCell ref="AL34:AO34"/>
    <mergeCell ref="AP34:AS34"/>
    <mergeCell ref="AT34:AW34"/>
    <mergeCell ref="B33:AC33"/>
    <mergeCell ref="AD33:AG33"/>
    <mergeCell ref="AH33:AK33"/>
    <mergeCell ref="AL33:AO33"/>
    <mergeCell ref="AP33:AS33"/>
    <mergeCell ref="AT33:AW33"/>
    <mergeCell ref="B32:AC32"/>
    <mergeCell ref="AD32:AG32"/>
    <mergeCell ref="AH32:AK32"/>
    <mergeCell ref="AL32:AO32"/>
    <mergeCell ref="AP32:AS32"/>
    <mergeCell ref="AT32:AW32"/>
    <mergeCell ref="A29:BA29"/>
    <mergeCell ref="A30:AC31"/>
    <mergeCell ref="AD30:AG31"/>
    <mergeCell ref="AH30:AK31"/>
    <mergeCell ref="AL30:AO31"/>
    <mergeCell ref="AP30:AS31"/>
    <mergeCell ref="AT30:AW31"/>
    <mergeCell ref="AX30:AZ31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5:A11"/>
    <mergeCell ref="BA21:BA27"/>
    <mergeCell ref="AG21:AG27"/>
    <mergeCell ref="AH21:AH27"/>
    <mergeCell ref="AI21:AI27"/>
    <mergeCell ref="AJ21:AJ27"/>
    <mergeCell ref="V5:V11"/>
    <mergeCell ref="W5:W11"/>
    <mergeCell ref="X5:X11"/>
    <mergeCell ref="Y5:Y11"/>
    <mergeCell ref="BA13:BA19"/>
    <mergeCell ref="AT5:AT11"/>
    <mergeCell ref="AU5:AU11"/>
    <mergeCell ref="AV5:AV11"/>
    <mergeCell ref="AW5:AW11"/>
    <mergeCell ref="A21:A27"/>
    <mergeCell ref="A13:A19"/>
    <mergeCell ref="AE21:AE27"/>
    <mergeCell ref="AX5:AX11"/>
    <mergeCell ref="AY5:AY11"/>
    <mergeCell ref="AZ5:AZ11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  <mergeCell ref="AF2:AF3"/>
    <mergeCell ref="AG2:AI2"/>
    <mergeCell ref="AJ2:AJ3"/>
    <mergeCell ref="AD21:AD27"/>
    <mergeCell ref="Z21:Z27"/>
    <mergeCell ref="Y21:Y27"/>
    <mergeCell ref="X21:X27"/>
    <mergeCell ref="W21:W27"/>
    <mergeCell ref="U21:U27"/>
    <mergeCell ref="V21:V27"/>
    <mergeCell ref="R21:R27"/>
    <mergeCell ref="M21:M27"/>
    <mergeCell ref="N21:N27"/>
    <mergeCell ref="O21:O27"/>
    <mergeCell ref="P13:P19"/>
    <mergeCell ref="Q13:Q19"/>
    <mergeCell ref="U13:U19"/>
    <mergeCell ref="V13:V19"/>
    <mergeCell ref="AT21:AT27"/>
    <mergeCell ref="AU21:AU27"/>
    <mergeCell ref="AV21:AV27"/>
    <mergeCell ref="AW21:AW27"/>
    <mergeCell ref="AX21:AX27"/>
    <mergeCell ref="AS21:AS27"/>
    <mergeCell ref="AL13:AL19"/>
    <mergeCell ref="AM13:AM19"/>
    <mergeCell ref="AN13:AN19"/>
    <mergeCell ref="AO13:AO19"/>
    <mergeCell ref="AQ13:AQ19"/>
    <mergeCell ref="AG13:AG19"/>
    <mergeCell ref="AH13:AH19"/>
    <mergeCell ref="AK21:AK27"/>
    <mergeCell ref="AL21:AL27"/>
    <mergeCell ref="AM21:AM27"/>
    <mergeCell ref="AN21:AN27"/>
    <mergeCell ref="AO21:AO27"/>
    <mergeCell ref="AP21:AP27"/>
    <mergeCell ref="AQ21:AQ27"/>
  </mergeCells>
  <pageMargins left="0.39370078740157499" right="0.39370078740157499" top="0.39370078740157499" bottom="0.39370078740157499" header="0" footer="0"/>
  <pageSetup paperSize="9" scale="67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I1298"/>
  <sheetViews>
    <sheetView tabSelected="1" zoomScaleNormal="100" zoomScaleSheetLayoutView="90" workbookViewId="0">
      <pane xSplit="2" ySplit="8" topLeftCell="C9" activePane="bottomRight" state="frozen"/>
      <selection activeCell="C31" sqref="C31:I31"/>
      <selection pane="topRight" activeCell="C31" sqref="C31:I31"/>
      <selection pane="bottomLeft" activeCell="C31" sqref="C31:I31"/>
      <selection pane="bottomRight" activeCell="M22" sqref="M22"/>
    </sheetView>
  </sheetViews>
  <sheetFormatPr defaultColWidth="5" defaultRowHeight="12" x14ac:dyDescent="0.2"/>
  <cols>
    <col min="1" max="1" width="10.5703125" style="7" customWidth="1"/>
    <col min="2" max="2" width="40.140625" style="7" customWidth="1"/>
    <col min="3" max="5" width="4.7109375" style="103" customWidth="1"/>
    <col min="6" max="6" width="4.7109375" style="38" customWidth="1"/>
    <col min="7" max="7" width="5.140625" style="103" customWidth="1"/>
    <col min="8" max="9" width="6.28515625" style="103" customWidth="1"/>
    <col min="10" max="10" width="7.85546875" style="103" customWidth="1"/>
    <col min="11" max="11" width="6.7109375" style="103" customWidth="1"/>
    <col min="12" max="12" width="6.140625" style="103" customWidth="1"/>
    <col min="13" max="14" width="5.140625" style="103" customWidth="1"/>
    <col min="15" max="15" width="5" style="122" customWidth="1"/>
    <col min="16" max="19" width="5" style="103" customWidth="1"/>
    <col min="20" max="20" width="5" style="122" customWidth="1"/>
    <col min="21" max="24" width="5" style="103" customWidth="1"/>
    <col min="25" max="25" width="5" style="122" customWidth="1"/>
    <col min="26" max="29" width="5" style="103" customWidth="1"/>
    <col min="30" max="30" width="5" style="122" customWidth="1"/>
    <col min="31" max="34" width="5" style="103" customWidth="1"/>
    <col min="35" max="35" width="5" style="122" customWidth="1"/>
    <col min="36" max="39" width="5" style="171" customWidth="1"/>
    <col min="40" max="198" width="9.140625" style="107" customWidth="1"/>
    <col min="199" max="199" width="4.28515625" style="107" customWidth="1"/>
    <col min="200" max="200" width="9.85546875" style="107" customWidth="1"/>
    <col min="201" max="201" width="40.140625" style="107" customWidth="1"/>
    <col min="202" max="205" width="4.7109375" style="107" customWidth="1"/>
    <col min="206" max="206" width="5.140625" style="107" customWidth="1"/>
    <col min="207" max="208" width="6.28515625" style="107" customWidth="1"/>
    <col min="209" max="209" width="7.85546875" style="107" customWidth="1"/>
    <col min="210" max="210" width="6.140625" style="107" customWidth="1"/>
    <col min="211" max="213" width="5.140625" style="107" customWidth="1"/>
    <col min="214" max="16384" width="5" style="107"/>
  </cols>
  <sheetData>
    <row r="1" spans="1:1517" ht="12" customHeight="1" x14ac:dyDescent="0.2">
      <c r="A1" s="366" t="s">
        <v>120</v>
      </c>
      <c r="B1" s="366" t="s">
        <v>121</v>
      </c>
      <c r="C1" s="362" t="s">
        <v>122</v>
      </c>
      <c r="D1" s="362"/>
      <c r="E1" s="362"/>
      <c r="F1" s="362"/>
      <c r="G1" s="363" t="s">
        <v>123</v>
      </c>
      <c r="H1" s="364"/>
      <c r="I1" s="364"/>
      <c r="J1" s="364"/>
      <c r="K1" s="364"/>
      <c r="L1" s="365"/>
      <c r="M1" s="362" t="s">
        <v>124</v>
      </c>
      <c r="N1" s="362"/>
      <c r="O1" s="371" t="s">
        <v>192</v>
      </c>
      <c r="P1" s="371"/>
      <c r="Q1" s="371"/>
      <c r="R1" s="371"/>
      <c r="S1" s="371"/>
      <c r="T1" s="371"/>
      <c r="U1" s="371"/>
      <c r="V1" s="371"/>
      <c r="W1" s="371"/>
      <c r="X1" s="372"/>
      <c r="Y1" s="371" t="s">
        <v>193</v>
      </c>
      <c r="Z1" s="371"/>
      <c r="AA1" s="371"/>
      <c r="AB1" s="371"/>
      <c r="AC1" s="371"/>
      <c r="AD1" s="371"/>
      <c r="AE1" s="371"/>
      <c r="AF1" s="371"/>
      <c r="AG1" s="371"/>
      <c r="AH1" s="371"/>
      <c r="AI1" s="371" t="s">
        <v>295</v>
      </c>
      <c r="AJ1" s="371"/>
      <c r="AK1" s="371"/>
      <c r="AL1" s="371"/>
      <c r="AM1" s="371"/>
    </row>
    <row r="2" spans="1:1517" ht="12" customHeight="1" x14ac:dyDescent="0.2">
      <c r="A2" s="366"/>
      <c r="B2" s="366"/>
      <c r="C2" s="362"/>
      <c r="D2" s="362"/>
      <c r="E2" s="362"/>
      <c r="F2" s="362"/>
      <c r="G2" s="362" t="s">
        <v>125</v>
      </c>
      <c r="H2" s="362" t="s">
        <v>126</v>
      </c>
      <c r="I2" s="362" t="s">
        <v>127</v>
      </c>
      <c r="J2" s="363" t="s">
        <v>190</v>
      </c>
      <c r="K2" s="365"/>
      <c r="L2" s="362" t="s">
        <v>130</v>
      </c>
      <c r="M2" s="362" t="s">
        <v>128</v>
      </c>
      <c r="N2" s="366" t="s">
        <v>129</v>
      </c>
      <c r="O2" s="371" t="s">
        <v>194</v>
      </c>
      <c r="P2" s="371"/>
      <c r="Q2" s="371"/>
      <c r="R2" s="371"/>
      <c r="S2" s="371"/>
      <c r="T2" s="371" t="s">
        <v>195</v>
      </c>
      <c r="U2" s="371"/>
      <c r="V2" s="371"/>
      <c r="W2" s="371"/>
      <c r="X2" s="372"/>
      <c r="Y2" s="371" t="s">
        <v>196</v>
      </c>
      <c r="Z2" s="371"/>
      <c r="AA2" s="371"/>
      <c r="AB2" s="371"/>
      <c r="AC2" s="371"/>
      <c r="AD2" s="371" t="s">
        <v>197</v>
      </c>
      <c r="AE2" s="371"/>
      <c r="AF2" s="371"/>
      <c r="AG2" s="371"/>
      <c r="AH2" s="371"/>
      <c r="AI2" s="371" t="s">
        <v>296</v>
      </c>
      <c r="AJ2" s="371"/>
      <c r="AK2" s="371"/>
      <c r="AL2" s="371"/>
      <c r="AM2" s="371"/>
    </row>
    <row r="3" spans="1:1517" ht="12" customHeight="1" x14ac:dyDescent="0.2">
      <c r="A3" s="366"/>
      <c r="B3" s="366"/>
      <c r="C3" s="362" t="s">
        <v>223</v>
      </c>
      <c r="D3" s="362" t="s">
        <v>224</v>
      </c>
      <c r="E3" s="362" t="s">
        <v>225</v>
      </c>
      <c r="F3" s="362" t="s">
        <v>226</v>
      </c>
      <c r="G3" s="362"/>
      <c r="H3" s="362"/>
      <c r="I3" s="362"/>
      <c r="J3" s="362" t="s">
        <v>191</v>
      </c>
      <c r="K3" s="363" t="s">
        <v>0</v>
      </c>
      <c r="L3" s="362"/>
      <c r="M3" s="362"/>
      <c r="N3" s="366"/>
      <c r="O3" s="368" t="s">
        <v>124</v>
      </c>
      <c r="P3" s="369" t="s">
        <v>198</v>
      </c>
      <c r="Q3" s="369" t="s">
        <v>199</v>
      </c>
      <c r="R3" s="369" t="s">
        <v>0</v>
      </c>
      <c r="S3" s="369" t="s">
        <v>200</v>
      </c>
      <c r="T3" s="368" t="s">
        <v>124</v>
      </c>
      <c r="U3" s="369" t="s">
        <v>198</v>
      </c>
      <c r="V3" s="369" t="s">
        <v>199</v>
      </c>
      <c r="W3" s="369" t="s">
        <v>0</v>
      </c>
      <c r="X3" s="370" t="s">
        <v>200</v>
      </c>
      <c r="Y3" s="368" t="s">
        <v>124</v>
      </c>
      <c r="Z3" s="369" t="s">
        <v>198</v>
      </c>
      <c r="AA3" s="369" t="s">
        <v>199</v>
      </c>
      <c r="AB3" s="369" t="s">
        <v>0</v>
      </c>
      <c r="AC3" s="369" t="s">
        <v>200</v>
      </c>
      <c r="AD3" s="368" t="s">
        <v>124</v>
      </c>
      <c r="AE3" s="369" t="s">
        <v>198</v>
      </c>
      <c r="AF3" s="369" t="s">
        <v>199</v>
      </c>
      <c r="AG3" s="369" t="s">
        <v>0</v>
      </c>
      <c r="AH3" s="369" t="s">
        <v>200</v>
      </c>
      <c r="AI3" s="368" t="s">
        <v>124</v>
      </c>
      <c r="AJ3" s="369" t="s">
        <v>198</v>
      </c>
      <c r="AK3" s="369" t="s">
        <v>199</v>
      </c>
      <c r="AL3" s="369" t="s">
        <v>0</v>
      </c>
      <c r="AM3" s="369" t="s">
        <v>200</v>
      </c>
    </row>
    <row r="4" spans="1:1517" ht="12" customHeight="1" x14ac:dyDescent="0.2">
      <c r="A4" s="366"/>
      <c r="B4" s="366"/>
      <c r="C4" s="362"/>
      <c r="D4" s="362"/>
      <c r="E4" s="362"/>
      <c r="F4" s="362"/>
      <c r="G4" s="362"/>
      <c r="H4" s="362"/>
      <c r="I4" s="362"/>
      <c r="J4" s="362"/>
      <c r="K4" s="363"/>
      <c r="L4" s="362"/>
      <c r="M4" s="362"/>
      <c r="N4" s="366"/>
      <c r="O4" s="368"/>
      <c r="P4" s="369"/>
      <c r="Q4" s="369"/>
      <c r="R4" s="369"/>
      <c r="S4" s="369"/>
      <c r="T4" s="368"/>
      <c r="U4" s="369"/>
      <c r="V4" s="369"/>
      <c r="W4" s="369"/>
      <c r="X4" s="370"/>
      <c r="Y4" s="368"/>
      <c r="Z4" s="369"/>
      <c r="AA4" s="369"/>
      <c r="AB4" s="369"/>
      <c r="AC4" s="369"/>
      <c r="AD4" s="368"/>
      <c r="AE4" s="369"/>
      <c r="AF4" s="369"/>
      <c r="AG4" s="369"/>
      <c r="AH4" s="369"/>
      <c r="AI4" s="368"/>
      <c r="AJ4" s="369"/>
      <c r="AK4" s="369"/>
      <c r="AL4" s="369"/>
      <c r="AM4" s="369"/>
    </row>
    <row r="5" spans="1:1517" ht="12" customHeight="1" x14ac:dyDescent="0.2">
      <c r="A5" s="366"/>
      <c r="B5" s="366"/>
      <c r="C5" s="362"/>
      <c r="D5" s="362"/>
      <c r="E5" s="362"/>
      <c r="F5" s="362"/>
      <c r="G5" s="362"/>
      <c r="H5" s="362"/>
      <c r="I5" s="362"/>
      <c r="J5" s="362"/>
      <c r="K5" s="363"/>
      <c r="L5" s="362"/>
      <c r="M5" s="362"/>
      <c r="N5" s="366"/>
      <c r="O5" s="368"/>
      <c r="P5" s="369"/>
      <c r="Q5" s="369"/>
      <c r="R5" s="369"/>
      <c r="S5" s="369"/>
      <c r="T5" s="368"/>
      <c r="U5" s="369"/>
      <c r="V5" s="369"/>
      <c r="W5" s="369"/>
      <c r="X5" s="370"/>
      <c r="Y5" s="368"/>
      <c r="Z5" s="369"/>
      <c r="AA5" s="369"/>
      <c r="AB5" s="369"/>
      <c r="AC5" s="369"/>
      <c r="AD5" s="368"/>
      <c r="AE5" s="369"/>
      <c r="AF5" s="369"/>
      <c r="AG5" s="369"/>
      <c r="AH5" s="369"/>
      <c r="AI5" s="368"/>
      <c r="AJ5" s="369"/>
      <c r="AK5" s="369"/>
      <c r="AL5" s="369"/>
      <c r="AM5" s="369"/>
    </row>
    <row r="6" spans="1:1517" s="108" customFormat="1" ht="12" customHeight="1" x14ac:dyDescent="0.15">
      <c r="A6" s="16"/>
      <c r="B6" s="15" t="s">
        <v>116</v>
      </c>
      <c r="C6" s="97"/>
      <c r="D6" s="97"/>
      <c r="E6" s="97"/>
      <c r="F6" s="97"/>
      <c r="G6" s="17">
        <f>G7+G70+G74</f>
        <v>131</v>
      </c>
      <c r="H6" s="17">
        <f t="shared" ref="H6:AH6" si="0">H7+H70+H74</f>
        <v>3537</v>
      </c>
      <c r="I6" s="17">
        <f t="shared" si="0"/>
        <v>4716</v>
      </c>
      <c r="J6" s="17">
        <f t="shared" si="0"/>
        <v>378</v>
      </c>
      <c r="K6" s="17">
        <f t="shared" si="0"/>
        <v>154</v>
      </c>
      <c r="L6" s="17">
        <f t="shared" si="0"/>
        <v>3212</v>
      </c>
      <c r="M6" s="17">
        <f t="shared" si="0"/>
        <v>131</v>
      </c>
      <c r="N6" s="17">
        <f t="shared" si="0"/>
        <v>131</v>
      </c>
      <c r="O6" s="17">
        <f t="shared" si="0"/>
        <v>25</v>
      </c>
      <c r="P6" s="17">
        <f t="shared" si="0"/>
        <v>28</v>
      </c>
      <c r="Q6" s="17">
        <f t="shared" si="0"/>
        <v>68</v>
      </c>
      <c r="R6" s="17">
        <f t="shared" si="0"/>
        <v>32</v>
      </c>
      <c r="S6" s="17">
        <f t="shared" si="0"/>
        <v>772</v>
      </c>
      <c r="T6" s="17">
        <f t="shared" si="0"/>
        <v>26</v>
      </c>
      <c r="U6" s="17">
        <f t="shared" si="0"/>
        <v>30</v>
      </c>
      <c r="V6" s="17">
        <f t="shared" si="0"/>
        <v>54</v>
      </c>
      <c r="W6" s="17">
        <f t="shared" si="0"/>
        <v>36</v>
      </c>
      <c r="X6" s="157">
        <f t="shared" si="0"/>
        <v>708</v>
      </c>
      <c r="Y6" s="17">
        <f t="shared" si="0"/>
        <v>27</v>
      </c>
      <c r="Z6" s="17">
        <f>Z7+Z70+Z74</f>
        <v>22</v>
      </c>
      <c r="AA6" s="17">
        <f t="shared" si="0"/>
        <v>74</v>
      </c>
      <c r="AB6" s="17">
        <f t="shared" si="0"/>
        <v>40</v>
      </c>
      <c r="AC6" s="17">
        <f t="shared" si="0"/>
        <v>836</v>
      </c>
      <c r="AD6" s="17">
        <f t="shared" si="0"/>
        <v>25</v>
      </c>
      <c r="AE6" s="17">
        <f t="shared" si="0"/>
        <v>16</v>
      </c>
      <c r="AF6" s="17">
        <f t="shared" si="0"/>
        <v>42</v>
      </c>
      <c r="AG6" s="17">
        <f t="shared" si="0"/>
        <v>24</v>
      </c>
      <c r="AH6" s="17">
        <f t="shared" si="0"/>
        <v>494</v>
      </c>
      <c r="AI6" s="17">
        <f t="shared" ref="AI6:AM6" si="1">AI7+AI70+AI74</f>
        <v>28</v>
      </c>
      <c r="AJ6" s="17">
        <f t="shared" si="1"/>
        <v>8</v>
      </c>
      <c r="AK6" s="17">
        <f t="shared" si="1"/>
        <v>36</v>
      </c>
      <c r="AL6" s="17">
        <f t="shared" si="1"/>
        <v>22</v>
      </c>
      <c r="AM6" s="17">
        <f t="shared" si="1"/>
        <v>402</v>
      </c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  <c r="IU6" s="146"/>
      <c r="IV6" s="146"/>
      <c r="IW6" s="146"/>
      <c r="IX6" s="146"/>
      <c r="IY6" s="146"/>
      <c r="IZ6" s="146"/>
      <c r="JA6" s="146"/>
      <c r="JB6" s="146"/>
      <c r="JC6" s="146"/>
      <c r="JD6" s="146"/>
      <c r="JE6" s="146"/>
      <c r="JF6" s="146"/>
      <c r="JG6" s="146"/>
      <c r="JH6" s="146"/>
      <c r="JI6" s="146"/>
      <c r="JJ6" s="146"/>
      <c r="JK6" s="146"/>
      <c r="JL6" s="146"/>
      <c r="JM6" s="146"/>
      <c r="JN6" s="146"/>
      <c r="JO6" s="146"/>
      <c r="JP6" s="146"/>
      <c r="JQ6" s="146"/>
      <c r="JR6" s="146"/>
      <c r="JS6" s="146"/>
      <c r="JT6" s="146"/>
      <c r="JU6" s="146"/>
      <c r="JV6" s="146"/>
      <c r="JW6" s="146"/>
      <c r="JX6" s="146"/>
      <c r="JY6" s="146"/>
      <c r="JZ6" s="146"/>
      <c r="KA6" s="146"/>
      <c r="KB6" s="146"/>
      <c r="KC6" s="146"/>
      <c r="KD6" s="146"/>
      <c r="KE6" s="146"/>
      <c r="KF6" s="146"/>
      <c r="KG6" s="146"/>
      <c r="KH6" s="146"/>
      <c r="KI6" s="146"/>
      <c r="KJ6" s="146"/>
      <c r="KK6" s="146"/>
      <c r="KL6" s="146"/>
      <c r="KM6" s="146"/>
      <c r="KN6" s="146"/>
      <c r="KO6" s="146"/>
      <c r="KP6" s="146"/>
      <c r="KQ6" s="146"/>
      <c r="KR6" s="146"/>
      <c r="KS6" s="146"/>
      <c r="KT6" s="146"/>
      <c r="KU6" s="146"/>
      <c r="KV6" s="146"/>
      <c r="KW6" s="146"/>
      <c r="KX6" s="146"/>
      <c r="KY6" s="146"/>
      <c r="KZ6" s="146"/>
      <c r="LA6" s="146"/>
      <c r="LB6" s="146"/>
      <c r="LC6" s="146"/>
      <c r="LD6" s="146"/>
      <c r="LE6" s="146"/>
      <c r="LF6" s="146"/>
      <c r="LG6" s="146"/>
      <c r="LH6" s="146"/>
      <c r="LI6" s="146"/>
      <c r="LJ6" s="146"/>
      <c r="LK6" s="146"/>
      <c r="LL6" s="146"/>
      <c r="LM6" s="146"/>
      <c r="LN6" s="146"/>
      <c r="LO6" s="146"/>
      <c r="LP6" s="146"/>
      <c r="LQ6" s="146"/>
      <c r="LR6" s="146"/>
      <c r="LS6" s="146"/>
      <c r="LT6" s="146"/>
      <c r="LU6" s="146"/>
      <c r="LV6" s="146"/>
      <c r="LW6" s="146"/>
      <c r="LX6" s="146"/>
      <c r="LY6" s="146"/>
      <c r="LZ6" s="146"/>
      <c r="MA6" s="146"/>
      <c r="MB6" s="146"/>
      <c r="MC6" s="146"/>
      <c r="MD6" s="146"/>
      <c r="ME6" s="146"/>
      <c r="MF6" s="146"/>
      <c r="MG6" s="146"/>
      <c r="MH6" s="146"/>
      <c r="MI6" s="146"/>
      <c r="MJ6" s="146"/>
      <c r="MK6" s="146"/>
      <c r="ML6" s="146"/>
      <c r="MM6" s="146"/>
      <c r="MN6" s="146"/>
      <c r="MO6" s="146"/>
      <c r="MP6" s="146"/>
      <c r="MQ6" s="146"/>
      <c r="MR6" s="146"/>
      <c r="MS6" s="146"/>
      <c r="MT6" s="146"/>
      <c r="MU6" s="146"/>
      <c r="MV6" s="146"/>
      <c r="MW6" s="146"/>
      <c r="MX6" s="146"/>
      <c r="MY6" s="146"/>
      <c r="MZ6" s="146"/>
      <c r="NA6" s="146"/>
      <c r="NB6" s="146"/>
      <c r="NC6" s="146"/>
      <c r="ND6" s="146"/>
      <c r="NE6" s="146"/>
      <c r="NF6" s="146"/>
      <c r="NG6" s="146"/>
      <c r="NH6" s="146"/>
      <c r="NI6" s="146"/>
      <c r="NJ6" s="146"/>
      <c r="NK6" s="146"/>
      <c r="NL6" s="146"/>
      <c r="NM6" s="146"/>
      <c r="NN6" s="146"/>
      <c r="NO6" s="146"/>
      <c r="NP6" s="146"/>
      <c r="NQ6" s="146"/>
      <c r="NR6" s="146"/>
      <c r="NS6" s="146"/>
      <c r="NT6" s="146"/>
      <c r="NU6" s="146"/>
      <c r="NV6" s="146"/>
      <c r="NW6" s="146"/>
      <c r="NX6" s="146"/>
      <c r="NY6" s="146"/>
      <c r="NZ6" s="146"/>
      <c r="OA6" s="146"/>
      <c r="OB6" s="146"/>
      <c r="OC6" s="146"/>
      <c r="OD6" s="146"/>
      <c r="OE6" s="146"/>
      <c r="OF6" s="146"/>
      <c r="OG6" s="146"/>
      <c r="OH6" s="146"/>
      <c r="OI6" s="146"/>
      <c r="OJ6" s="146"/>
      <c r="OK6" s="146"/>
      <c r="OL6" s="146"/>
      <c r="OM6" s="146"/>
      <c r="ON6" s="146"/>
      <c r="OO6" s="146"/>
      <c r="OP6" s="146"/>
      <c r="OQ6" s="146"/>
      <c r="OR6" s="146"/>
      <c r="OS6" s="146"/>
      <c r="OT6" s="146"/>
      <c r="OU6" s="146"/>
      <c r="OV6" s="146"/>
      <c r="OW6" s="146"/>
      <c r="OX6" s="146"/>
      <c r="OY6" s="146"/>
      <c r="OZ6" s="146"/>
      <c r="PA6" s="146"/>
      <c r="PB6" s="146"/>
      <c r="PC6" s="146"/>
      <c r="PD6" s="146"/>
      <c r="PE6" s="146"/>
      <c r="PF6" s="146"/>
      <c r="PG6" s="146"/>
      <c r="PH6" s="146"/>
      <c r="PI6" s="146"/>
      <c r="PJ6" s="146"/>
      <c r="PK6" s="146"/>
      <c r="PL6" s="146"/>
      <c r="PM6" s="146"/>
      <c r="PN6" s="146"/>
      <c r="PO6" s="146"/>
      <c r="PP6" s="146"/>
      <c r="PQ6" s="146"/>
      <c r="PR6" s="146"/>
      <c r="PS6" s="146"/>
      <c r="PT6" s="146"/>
      <c r="PU6" s="146"/>
      <c r="PV6" s="146"/>
      <c r="PW6" s="146"/>
      <c r="PX6" s="146"/>
      <c r="PY6" s="146"/>
      <c r="PZ6" s="146"/>
      <c r="QA6" s="146"/>
      <c r="QB6" s="146"/>
      <c r="QC6" s="146"/>
      <c r="QD6" s="146"/>
      <c r="QE6" s="146"/>
      <c r="QF6" s="146"/>
      <c r="QG6" s="146"/>
      <c r="QH6" s="146"/>
      <c r="QI6" s="146"/>
      <c r="QJ6" s="146"/>
      <c r="QK6" s="146"/>
      <c r="QL6" s="146"/>
      <c r="QM6" s="146"/>
      <c r="QN6" s="146"/>
      <c r="QO6" s="146"/>
      <c r="QP6" s="146"/>
      <c r="QQ6" s="146"/>
      <c r="QR6" s="146"/>
      <c r="QS6" s="146"/>
      <c r="QT6" s="146"/>
      <c r="QU6" s="146"/>
      <c r="QV6" s="146"/>
      <c r="QW6" s="146"/>
      <c r="QX6" s="146"/>
      <c r="QY6" s="146"/>
      <c r="QZ6" s="146"/>
      <c r="RA6" s="146"/>
      <c r="RB6" s="146"/>
      <c r="RC6" s="146"/>
      <c r="RD6" s="146"/>
      <c r="RE6" s="146"/>
      <c r="RF6" s="146"/>
      <c r="RG6" s="146"/>
      <c r="RH6" s="146"/>
      <c r="RI6" s="146"/>
      <c r="RJ6" s="146"/>
      <c r="RK6" s="146"/>
      <c r="RL6" s="146"/>
      <c r="RM6" s="146"/>
      <c r="RN6" s="146"/>
      <c r="RO6" s="146"/>
      <c r="RP6" s="146"/>
      <c r="RQ6" s="146"/>
      <c r="RR6" s="146"/>
      <c r="RS6" s="146"/>
      <c r="RT6" s="146"/>
      <c r="RU6" s="146"/>
      <c r="RV6" s="146"/>
      <c r="RW6" s="146"/>
      <c r="RX6" s="146"/>
      <c r="RY6" s="146"/>
      <c r="RZ6" s="146"/>
      <c r="SA6" s="146"/>
      <c r="SB6" s="146"/>
      <c r="SC6" s="146"/>
      <c r="SD6" s="146"/>
      <c r="SE6" s="146"/>
      <c r="SF6" s="146"/>
      <c r="SG6" s="146"/>
      <c r="SH6" s="146"/>
      <c r="SI6" s="146"/>
      <c r="SJ6" s="146"/>
      <c r="SK6" s="146"/>
      <c r="SL6" s="146"/>
      <c r="SM6" s="146"/>
      <c r="SN6" s="146"/>
      <c r="SO6" s="146"/>
      <c r="SP6" s="146"/>
      <c r="SQ6" s="146"/>
      <c r="SR6" s="146"/>
      <c r="SS6" s="146"/>
      <c r="ST6" s="146"/>
      <c r="SU6" s="146"/>
      <c r="SV6" s="146"/>
      <c r="SW6" s="146"/>
      <c r="SX6" s="146"/>
      <c r="SY6" s="146"/>
      <c r="SZ6" s="146"/>
      <c r="TA6" s="146"/>
      <c r="TB6" s="146"/>
      <c r="TC6" s="146"/>
      <c r="TD6" s="146"/>
      <c r="TE6" s="146"/>
      <c r="TF6" s="146"/>
      <c r="TG6" s="146"/>
      <c r="TH6" s="146"/>
      <c r="TI6" s="146"/>
      <c r="TJ6" s="146"/>
      <c r="TK6" s="146"/>
      <c r="TL6" s="146"/>
      <c r="TM6" s="146"/>
      <c r="TN6" s="146"/>
      <c r="TO6" s="146"/>
      <c r="TP6" s="146"/>
      <c r="TQ6" s="146"/>
      <c r="TR6" s="146"/>
      <c r="TS6" s="146"/>
      <c r="TT6" s="146"/>
      <c r="TU6" s="146"/>
      <c r="TV6" s="146"/>
      <c r="TW6" s="146"/>
      <c r="TX6" s="146"/>
      <c r="TY6" s="146"/>
      <c r="TZ6" s="146"/>
      <c r="UA6" s="146"/>
      <c r="UB6" s="146"/>
      <c r="UC6" s="146"/>
      <c r="UD6" s="146"/>
      <c r="UE6" s="146"/>
      <c r="UF6" s="146"/>
      <c r="UG6" s="146"/>
      <c r="UH6" s="146"/>
      <c r="UI6" s="146"/>
      <c r="UJ6" s="146"/>
      <c r="UK6" s="146"/>
      <c r="UL6" s="146"/>
      <c r="UM6" s="146"/>
      <c r="UN6" s="146"/>
      <c r="UO6" s="146"/>
      <c r="UP6" s="146"/>
      <c r="UQ6" s="146"/>
      <c r="UR6" s="146"/>
      <c r="US6" s="146"/>
      <c r="UT6" s="146"/>
      <c r="UU6" s="146"/>
      <c r="UV6" s="146"/>
      <c r="UW6" s="146"/>
      <c r="UX6" s="146"/>
      <c r="UY6" s="146"/>
      <c r="UZ6" s="146"/>
      <c r="VA6" s="146"/>
      <c r="VB6" s="146"/>
      <c r="VC6" s="146"/>
      <c r="VD6" s="146"/>
      <c r="VE6" s="146"/>
      <c r="VF6" s="146"/>
      <c r="VG6" s="146"/>
      <c r="VH6" s="146"/>
      <c r="VI6" s="146"/>
      <c r="VJ6" s="146"/>
      <c r="VK6" s="146"/>
      <c r="VL6" s="146"/>
      <c r="VM6" s="146"/>
      <c r="VN6" s="146"/>
      <c r="VO6" s="146"/>
      <c r="VP6" s="146"/>
      <c r="VQ6" s="146"/>
      <c r="VR6" s="146"/>
      <c r="VS6" s="146"/>
      <c r="VT6" s="146"/>
      <c r="VU6" s="146"/>
      <c r="VV6" s="146"/>
      <c r="VW6" s="146"/>
      <c r="VX6" s="146"/>
      <c r="VY6" s="146"/>
      <c r="VZ6" s="146"/>
      <c r="WA6" s="146"/>
      <c r="WB6" s="146"/>
      <c r="WC6" s="146"/>
      <c r="WD6" s="146"/>
      <c r="WE6" s="146"/>
      <c r="WF6" s="146"/>
      <c r="WG6" s="146"/>
      <c r="WH6" s="146"/>
      <c r="WI6" s="146"/>
      <c r="WJ6" s="146"/>
      <c r="WK6" s="146"/>
      <c r="WL6" s="146"/>
      <c r="WM6" s="146"/>
      <c r="WN6" s="146"/>
      <c r="WO6" s="146"/>
      <c r="WP6" s="146"/>
      <c r="WQ6" s="146"/>
      <c r="WR6" s="146"/>
      <c r="WS6" s="146"/>
      <c r="WT6" s="146"/>
      <c r="WU6" s="146"/>
      <c r="WV6" s="146"/>
      <c r="WW6" s="146"/>
      <c r="WX6" s="146"/>
      <c r="WY6" s="146"/>
      <c r="WZ6" s="146"/>
      <c r="XA6" s="146"/>
      <c r="XB6" s="146"/>
      <c r="XC6" s="146"/>
      <c r="XD6" s="146"/>
      <c r="XE6" s="146"/>
      <c r="XF6" s="146"/>
      <c r="XG6" s="146"/>
      <c r="XH6" s="146"/>
      <c r="XI6" s="146"/>
      <c r="XJ6" s="146"/>
      <c r="XK6" s="146"/>
      <c r="XL6" s="146"/>
      <c r="XM6" s="146"/>
      <c r="XN6" s="146"/>
      <c r="XO6" s="146"/>
      <c r="XP6" s="146"/>
      <c r="XQ6" s="146"/>
      <c r="XR6" s="146"/>
      <c r="XS6" s="146"/>
      <c r="XT6" s="146"/>
      <c r="XU6" s="146"/>
      <c r="XV6" s="146"/>
      <c r="XW6" s="146"/>
      <c r="XX6" s="146"/>
      <c r="XY6" s="146"/>
      <c r="XZ6" s="146"/>
      <c r="YA6" s="146"/>
      <c r="YB6" s="146"/>
      <c r="YC6" s="146"/>
      <c r="YD6" s="146"/>
      <c r="YE6" s="146"/>
      <c r="YF6" s="146"/>
      <c r="YG6" s="146"/>
      <c r="YH6" s="146"/>
      <c r="YI6" s="146"/>
      <c r="YJ6" s="146"/>
      <c r="YK6" s="146"/>
      <c r="YL6" s="146"/>
      <c r="YM6" s="146"/>
      <c r="YN6" s="146"/>
      <c r="YO6" s="146"/>
      <c r="YP6" s="146"/>
      <c r="YQ6" s="146"/>
      <c r="YR6" s="146"/>
      <c r="YS6" s="146"/>
      <c r="YT6" s="146"/>
      <c r="YU6" s="146"/>
      <c r="YV6" s="146"/>
      <c r="YW6" s="146"/>
      <c r="YX6" s="146"/>
      <c r="YY6" s="146"/>
      <c r="YZ6" s="146"/>
      <c r="ZA6" s="146"/>
      <c r="ZB6" s="146"/>
      <c r="ZC6" s="146"/>
      <c r="ZD6" s="146"/>
      <c r="ZE6" s="146"/>
      <c r="ZF6" s="146"/>
      <c r="ZG6" s="146"/>
      <c r="ZH6" s="146"/>
      <c r="ZI6" s="146"/>
      <c r="ZJ6" s="146"/>
      <c r="ZK6" s="146"/>
      <c r="ZL6" s="146"/>
      <c r="ZM6" s="146"/>
      <c r="ZN6" s="146"/>
      <c r="ZO6" s="146"/>
      <c r="ZP6" s="146"/>
      <c r="ZQ6" s="146"/>
      <c r="ZR6" s="146"/>
      <c r="ZS6" s="146"/>
      <c r="ZT6" s="146"/>
      <c r="ZU6" s="146"/>
      <c r="ZV6" s="146"/>
      <c r="ZW6" s="146"/>
      <c r="ZX6" s="146"/>
      <c r="ZY6" s="146"/>
      <c r="ZZ6" s="146"/>
      <c r="AAA6" s="146"/>
      <c r="AAB6" s="146"/>
      <c r="AAC6" s="146"/>
      <c r="AAD6" s="146"/>
      <c r="AAE6" s="146"/>
      <c r="AAF6" s="146"/>
      <c r="AAG6" s="146"/>
      <c r="AAH6" s="146"/>
      <c r="AAI6" s="146"/>
      <c r="AAJ6" s="146"/>
      <c r="AAK6" s="146"/>
      <c r="AAL6" s="146"/>
      <c r="AAM6" s="146"/>
      <c r="AAN6" s="146"/>
      <c r="AAO6" s="146"/>
      <c r="AAP6" s="146"/>
      <c r="AAQ6" s="146"/>
      <c r="AAR6" s="146"/>
      <c r="AAS6" s="146"/>
      <c r="AAT6" s="146"/>
      <c r="AAU6" s="146"/>
      <c r="AAV6" s="146"/>
      <c r="AAW6" s="146"/>
      <c r="AAX6" s="146"/>
      <c r="AAY6" s="146"/>
      <c r="AAZ6" s="146"/>
      <c r="ABA6" s="146"/>
      <c r="ABB6" s="146"/>
      <c r="ABC6" s="146"/>
      <c r="ABD6" s="146"/>
      <c r="ABE6" s="146"/>
      <c r="ABF6" s="146"/>
      <c r="ABG6" s="146"/>
      <c r="ABH6" s="146"/>
      <c r="ABI6" s="146"/>
      <c r="ABJ6" s="146"/>
      <c r="ABK6" s="146"/>
      <c r="ABL6" s="146"/>
      <c r="ABM6" s="146"/>
      <c r="ABN6" s="146"/>
      <c r="ABO6" s="146"/>
      <c r="ABP6" s="146"/>
      <c r="ABQ6" s="146"/>
      <c r="ABR6" s="146"/>
      <c r="ABS6" s="146"/>
      <c r="ABT6" s="146"/>
      <c r="ABU6" s="146"/>
      <c r="ABV6" s="146"/>
      <c r="ABW6" s="146"/>
      <c r="ABX6" s="146"/>
      <c r="ABY6" s="146"/>
      <c r="ABZ6" s="146"/>
      <c r="ACA6" s="146"/>
      <c r="ACB6" s="146"/>
      <c r="ACC6" s="146"/>
      <c r="ACD6" s="146"/>
      <c r="ACE6" s="146"/>
      <c r="ACF6" s="146"/>
      <c r="ACG6" s="146"/>
      <c r="ACH6" s="146"/>
      <c r="ACI6" s="146"/>
      <c r="ACJ6" s="146"/>
      <c r="ACK6" s="146"/>
      <c r="ACL6" s="146"/>
      <c r="ACM6" s="146"/>
      <c r="ACN6" s="146"/>
      <c r="ACO6" s="146"/>
      <c r="ACP6" s="146"/>
      <c r="ACQ6" s="146"/>
      <c r="ACR6" s="146"/>
      <c r="ACS6" s="146"/>
      <c r="ACT6" s="146"/>
      <c r="ACU6" s="146"/>
      <c r="ACV6" s="146"/>
      <c r="ACW6" s="146"/>
      <c r="ACX6" s="146"/>
      <c r="ACY6" s="146"/>
      <c r="ACZ6" s="146"/>
      <c r="ADA6" s="146"/>
      <c r="ADB6" s="146"/>
      <c r="ADC6" s="146"/>
      <c r="ADD6" s="146"/>
      <c r="ADE6" s="146"/>
      <c r="ADF6" s="146"/>
      <c r="ADG6" s="146"/>
      <c r="ADH6" s="146"/>
      <c r="ADI6" s="146"/>
      <c r="ADJ6" s="146"/>
      <c r="ADK6" s="146"/>
      <c r="ADL6" s="146"/>
      <c r="ADM6" s="146"/>
      <c r="ADN6" s="146"/>
      <c r="ADO6" s="146"/>
      <c r="ADP6" s="146"/>
      <c r="ADQ6" s="146"/>
      <c r="ADR6" s="146"/>
      <c r="ADS6" s="146"/>
      <c r="ADT6" s="146"/>
      <c r="ADU6" s="146"/>
      <c r="ADV6" s="146"/>
      <c r="ADW6" s="146"/>
      <c r="ADX6" s="146"/>
      <c r="ADY6" s="146"/>
      <c r="ADZ6" s="146"/>
      <c r="AEA6" s="146"/>
      <c r="AEB6" s="146"/>
      <c r="AEC6" s="146"/>
      <c r="AED6" s="146"/>
      <c r="AEE6" s="146"/>
      <c r="AEF6" s="146"/>
      <c r="AEG6" s="146"/>
      <c r="AEH6" s="146"/>
      <c r="AEI6" s="146"/>
      <c r="AEJ6" s="146"/>
      <c r="AEK6" s="146"/>
      <c r="AEL6" s="146"/>
      <c r="AEM6" s="146"/>
      <c r="AEN6" s="146"/>
      <c r="AEO6" s="146"/>
      <c r="AEP6" s="146"/>
      <c r="AEQ6" s="146"/>
      <c r="AER6" s="146"/>
      <c r="AES6" s="146"/>
      <c r="AET6" s="146"/>
      <c r="AEU6" s="146"/>
      <c r="AEV6" s="146"/>
      <c r="AEW6" s="146"/>
      <c r="AEX6" s="146"/>
      <c r="AEY6" s="146"/>
      <c r="AEZ6" s="146"/>
      <c r="AFA6" s="146"/>
      <c r="AFB6" s="146"/>
      <c r="AFC6" s="146"/>
      <c r="AFD6" s="146"/>
      <c r="AFE6" s="146"/>
      <c r="AFF6" s="146"/>
      <c r="AFG6" s="146"/>
      <c r="AFH6" s="146"/>
      <c r="AFI6" s="146"/>
      <c r="AFJ6" s="146"/>
      <c r="AFK6" s="146"/>
      <c r="AFL6" s="146"/>
      <c r="AFM6" s="146"/>
      <c r="AFN6" s="146"/>
      <c r="AFO6" s="146"/>
      <c r="AFP6" s="146"/>
      <c r="AFQ6" s="146"/>
      <c r="AFR6" s="146"/>
      <c r="AFS6" s="146"/>
      <c r="AFT6" s="146"/>
      <c r="AFU6" s="146"/>
      <c r="AFV6" s="146"/>
      <c r="AFW6" s="146"/>
      <c r="AFX6" s="146"/>
      <c r="AFY6" s="146"/>
      <c r="AFZ6" s="146"/>
      <c r="AGA6" s="146"/>
      <c r="AGB6" s="146"/>
      <c r="AGC6" s="146"/>
      <c r="AGD6" s="146"/>
      <c r="AGE6" s="146"/>
      <c r="AGF6" s="146"/>
      <c r="AGG6" s="146"/>
      <c r="AGH6" s="146"/>
      <c r="AGI6" s="146"/>
      <c r="AGJ6" s="146"/>
      <c r="AGK6" s="146"/>
      <c r="AGL6" s="146"/>
      <c r="AGM6" s="146"/>
      <c r="AGN6" s="146"/>
      <c r="AGO6" s="146"/>
      <c r="AGP6" s="146"/>
      <c r="AGQ6" s="146"/>
      <c r="AGR6" s="146"/>
      <c r="AGS6" s="146"/>
      <c r="AGT6" s="146"/>
      <c r="AGU6" s="146"/>
      <c r="AGV6" s="146"/>
      <c r="AGW6" s="146"/>
      <c r="AGX6" s="146"/>
      <c r="AGY6" s="146"/>
      <c r="AGZ6" s="146"/>
      <c r="AHA6" s="146"/>
      <c r="AHB6" s="146"/>
      <c r="AHC6" s="146"/>
      <c r="AHD6" s="146"/>
      <c r="AHE6" s="146"/>
      <c r="AHF6" s="146"/>
      <c r="AHG6" s="146"/>
      <c r="AHH6" s="146"/>
      <c r="AHI6" s="146"/>
      <c r="AHJ6" s="146"/>
      <c r="AHK6" s="146"/>
      <c r="AHL6" s="146"/>
      <c r="AHM6" s="146"/>
      <c r="AHN6" s="146"/>
      <c r="AHO6" s="146"/>
      <c r="AHP6" s="146"/>
      <c r="AHQ6" s="146"/>
      <c r="AHR6" s="146"/>
      <c r="AHS6" s="146"/>
      <c r="AHT6" s="146"/>
      <c r="AHU6" s="146"/>
      <c r="AHV6" s="146"/>
      <c r="AHW6" s="146"/>
      <c r="AHX6" s="146"/>
      <c r="AHY6" s="146"/>
      <c r="AHZ6" s="146"/>
      <c r="AIA6" s="146"/>
      <c r="AIB6" s="146"/>
      <c r="AIC6" s="146"/>
      <c r="AID6" s="146"/>
      <c r="AIE6" s="146"/>
      <c r="AIF6" s="146"/>
      <c r="AIG6" s="146"/>
      <c r="AIH6" s="146"/>
      <c r="AII6" s="146"/>
      <c r="AIJ6" s="146"/>
      <c r="AIK6" s="146"/>
      <c r="AIL6" s="146"/>
      <c r="AIM6" s="146"/>
      <c r="AIN6" s="146"/>
      <c r="AIO6" s="146"/>
      <c r="AIP6" s="146"/>
      <c r="AIQ6" s="146"/>
      <c r="AIR6" s="146"/>
      <c r="AIS6" s="146"/>
      <c r="AIT6" s="146"/>
      <c r="AIU6" s="146"/>
      <c r="AIV6" s="146"/>
      <c r="AIW6" s="146"/>
      <c r="AIX6" s="146"/>
      <c r="AIY6" s="146"/>
      <c r="AIZ6" s="146"/>
      <c r="AJA6" s="146"/>
      <c r="AJB6" s="146"/>
      <c r="AJC6" s="146"/>
      <c r="AJD6" s="146"/>
      <c r="AJE6" s="146"/>
      <c r="AJF6" s="146"/>
      <c r="AJG6" s="146"/>
      <c r="AJH6" s="146"/>
      <c r="AJI6" s="146"/>
      <c r="AJJ6" s="146"/>
      <c r="AJK6" s="146"/>
      <c r="AJL6" s="146"/>
      <c r="AJM6" s="146"/>
      <c r="AJN6" s="146"/>
      <c r="AJO6" s="146"/>
      <c r="AJP6" s="146"/>
      <c r="AJQ6" s="146"/>
      <c r="AJR6" s="146"/>
      <c r="AJS6" s="146"/>
      <c r="AJT6" s="146"/>
      <c r="AJU6" s="146"/>
      <c r="AJV6" s="146"/>
      <c r="AJW6" s="146"/>
      <c r="AJX6" s="146"/>
      <c r="AJY6" s="146"/>
      <c r="AJZ6" s="146"/>
      <c r="AKA6" s="146"/>
      <c r="AKB6" s="146"/>
      <c r="AKC6" s="146"/>
      <c r="AKD6" s="146"/>
      <c r="AKE6" s="146"/>
      <c r="AKF6" s="146"/>
      <c r="AKG6" s="146"/>
      <c r="AKH6" s="146"/>
      <c r="AKI6" s="146"/>
      <c r="AKJ6" s="146"/>
      <c r="AKK6" s="146"/>
      <c r="AKL6" s="146"/>
      <c r="AKM6" s="146"/>
      <c r="AKN6" s="146"/>
      <c r="AKO6" s="146"/>
      <c r="AKP6" s="146"/>
      <c r="AKQ6" s="146"/>
      <c r="AKR6" s="146"/>
      <c r="AKS6" s="146"/>
      <c r="AKT6" s="146"/>
      <c r="AKU6" s="146"/>
      <c r="AKV6" s="146"/>
      <c r="AKW6" s="146"/>
      <c r="AKX6" s="146"/>
      <c r="AKY6" s="146"/>
      <c r="AKZ6" s="146"/>
      <c r="ALA6" s="146"/>
      <c r="ALB6" s="146"/>
      <c r="ALC6" s="146"/>
      <c r="ALD6" s="146"/>
      <c r="ALE6" s="146"/>
      <c r="ALF6" s="146"/>
      <c r="ALG6" s="146"/>
      <c r="ALH6" s="146"/>
      <c r="ALI6" s="146"/>
      <c r="ALJ6" s="146"/>
      <c r="ALK6" s="146"/>
      <c r="ALL6" s="146"/>
      <c r="ALM6" s="146"/>
      <c r="ALN6" s="146"/>
      <c r="ALO6" s="146"/>
      <c r="ALP6" s="146"/>
      <c r="ALQ6" s="146"/>
      <c r="ALR6" s="146"/>
      <c r="ALS6" s="146"/>
      <c r="ALT6" s="146"/>
      <c r="ALU6" s="146"/>
      <c r="ALV6" s="146"/>
      <c r="ALW6" s="146"/>
      <c r="ALX6" s="146"/>
      <c r="ALY6" s="146"/>
      <c r="ALZ6" s="146"/>
      <c r="AMA6" s="146"/>
      <c r="AMB6" s="146"/>
      <c r="AMC6" s="146"/>
      <c r="AMD6" s="146"/>
      <c r="AME6" s="146"/>
      <c r="AMF6" s="146"/>
      <c r="AMG6" s="146"/>
      <c r="AMH6" s="146"/>
      <c r="AMI6" s="146"/>
      <c r="AMJ6" s="146"/>
      <c r="AMK6" s="146"/>
      <c r="AML6" s="146"/>
      <c r="AMM6" s="146"/>
      <c r="AMN6" s="146"/>
      <c r="AMO6" s="146"/>
      <c r="AMP6" s="146"/>
      <c r="AMQ6" s="146"/>
      <c r="AMR6" s="146"/>
      <c r="AMS6" s="146"/>
      <c r="AMT6" s="146"/>
      <c r="AMU6" s="146"/>
      <c r="AMV6" s="146"/>
      <c r="AMW6" s="146"/>
      <c r="AMX6" s="146"/>
      <c r="AMY6" s="146"/>
      <c r="AMZ6" s="146"/>
      <c r="ANA6" s="146"/>
      <c r="ANB6" s="146"/>
      <c r="ANC6" s="146"/>
      <c r="AND6" s="146"/>
      <c r="ANE6" s="146"/>
      <c r="ANF6" s="146"/>
      <c r="ANG6" s="146"/>
      <c r="ANH6" s="146"/>
      <c r="ANI6" s="146"/>
      <c r="ANJ6" s="146"/>
      <c r="ANK6" s="146"/>
      <c r="ANL6" s="146"/>
      <c r="ANM6" s="146"/>
      <c r="ANN6" s="146"/>
      <c r="ANO6" s="146"/>
      <c r="ANP6" s="146"/>
      <c r="ANQ6" s="146"/>
      <c r="ANR6" s="146"/>
      <c r="ANS6" s="146"/>
      <c r="ANT6" s="146"/>
      <c r="ANU6" s="146"/>
      <c r="ANV6" s="146"/>
      <c r="ANW6" s="146"/>
      <c r="ANX6" s="146"/>
      <c r="ANY6" s="146"/>
      <c r="ANZ6" s="146"/>
      <c r="AOA6" s="146"/>
      <c r="AOB6" s="146"/>
      <c r="AOC6" s="146"/>
      <c r="AOD6" s="146"/>
      <c r="AOE6" s="146"/>
      <c r="AOF6" s="146"/>
      <c r="AOG6" s="146"/>
      <c r="AOH6" s="146"/>
      <c r="AOI6" s="146"/>
      <c r="AOJ6" s="146"/>
      <c r="AOK6" s="146"/>
      <c r="AOL6" s="146"/>
      <c r="AOM6" s="146"/>
      <c r="AON6" s="146"/>
      <c r="AOO6" s="146"/>
      <c r="AOP6" s="146"/>
      <c r="AOQ6" s="146"/>
      <c r="AOR6" s="146"/>
      <c r="AOS6" s="146"/>
      <c r="AOT6" s="146"/>
      <c r="AOU6" s="146"/>
      <c r="AOV6" s="146"/>
      <c r="AOW6" s="146"/>
      <c r="AOX6" s="146"/>
      <c r="AOY6" s="146"/>
      <c r="AOZ6" s="146"/>
      <c r="APA6" s="146"/>
      <c r="APB6" s="146"/>
      <c r="APC6" s="146"/>
      <c r="APD6" s="146"/>
      <c r="APE6" s="146"/>
      <c r="APF6" s="146"/>
      <c r="APG6" s="146"/>
      <c r="APH6" s="146"/>
      <c r="API6" s="146"/>
      <c r="APJ6" s="146"/>
      <c r="APK6" s="146"/>
      <c r="APL6" s="146"/>
      <c r="APM6" s="146"/>
      <c r="APN6" s="146"/>
      <c r="APO6" s="146"/>
      <c r="APP6" s="146"/>
      <c r="APQ6" s="146"/>
      <c r="APR6" s="146"/>
      <c r="APS6" s="146"/>
      <c r="APT6" s="146"/>
      <c r="APU6" s="146"/>
      <c r="APV6" s="146"/>
      <c r="APW6" s="146"/>
      <c r="APX6" s="146"/>
      <c r="APY6" s="146"/>
      <c r="APZ6" s="146"/>
      <c r="AQA6" s="146"/>
      <c r="AQB6" s="146"/>
      <c r="AQC6" s="146"/>
      <c r="AQD6" s="146"/>
      <c r="AQE6" s="146"/>
      <c r="AQF6" s="146"/>
      <c r="AQG6" s="146"/>
      <c r="AQH6" s="146"/>
      <c r="AQI6" s="146"/>
      <c r="AQJ6" s="146"/>
      <c r="AQK6" s="146"/>
      <c r="AQL6" s="146"/>
      <c r="AQM6" s="146"/>
      <c r="AQN6" s="146"/>
      <c r="AQO6" s="146"/>
      <c r="AQP6" s="146"/>
      <c r="AQQ6" s="146"/>
      <c r="AQR6" s="146"/>
      <c r="AQS6" s="146"/>
      <c r="AQT6" s="146"/>
      <c r="AQU6" s="146"/>
      <c r="AQV6" s="146"/>
      <c r="AQW6" s="146"/>
      <c r="AQX6" s="146"/>
      <c r="AQY6" s="146"/>
      <c r="AQZ6" s="146"/>
      <c r="ARA6" s="146"/>
      <c r="ARB6" s="146"/>
      <c r="ARC6" s="146"/>
      <c r="ARD6" s="146"/>
      <c r="ARE6" s="146"/>
      <c r="ARF6" s="146"/>
      <c r="ARG6" s="146"/>
      <c r="ARH6" s="146"/>
      <c r="ARI6" s="146"/>
      <c r="ARJ6" s="146"/>
      <c r="ARK6" s="146"/>
      <c r="ARL6" s="146"/>
      <c r="ARM6" s="146"/>
      <c r="ARN6" s="146"/>
      <c r="ARO6" s="146"/>
      <c r="ARP6" s="146"/>
      <c r="ARQ6" s="146"/>
      <c r="ARR6" s="146"/>
      <c r="ARS6" s="146"/>
      <c r="ART6" s="146"/>
      <c r="ARU6" s="146"/>
      <c r="ARV6" s="146"/>
      <c r="ARW6" s="146"/>
      <c r="ARX6" s="146"/>
      <c r="ARY6" s="146"/>
      <c r="ARZ6" s="146"/>
      <c r="ASA6" s="146"/>
      <c r="ASB6" s="146"/>
      <c r="ASC6" s="146"/>
      <c r="ASD6" s="146"/>
      <c r="ASE6" s="146"/>
      <c r="ASF6" s="146"/>
      <c r="ASG6" s="146"/>
      <c r="ASH6" s="146"/>
      <c r="ASI6" s="146"/>
      <c r="ASJ6" s="146"/>
      <c r="ASK6" s="146"/>
      <c r="ASL6" s="146"/>
      <c r="ASM6" s="146"/>
      <c r="ASN6" s="146"/>
      <c r="ASO6" s="146"/>
      <c r="ASP6" s="146"/>
      <c r="ASQ6" s="146"/>
      <c r="ASR6" s="146"/>
      <c r="ASS6" s="146"/>
      <c r="AST6" s="146"/>
      <c r="ASU6" s="146"/>
      <c r="ASV6" s="146"/>
      <c r="ASW6" s="146"/>
      <c r="ASX6" s="146"/>
      <c r="ASY6" s="146"/>
      <c r="ASZ6" s="146"/>
      <c r="ATA6" s="146"/>
      <c r="ATB6" s="146"/>
      <c r="ATC6" s="146"/>
      <c r="ATD6" s="146"/>
      <c r="ATE6" s="146"/>
      <c r="ATF6" s="146"/>
      <c r="ATG6" s="146"/>
      <c r="ATH6" s="146"/>
      <c r="ATI6" s="146"/>
      <c r="ATJ6" s="146"/>
      <c r="ATK6" s="146"/>
      <c r="ATL6" s="146"/>
      <c r="ATM6" s="146"/>
      <c r="ATN6" s="146"/>
      <c r="ATO6" s="146"/>
      <c r="ATP6" s="146"/>
      <c r="ATQ6" s="146"/>
      <c r="ATR6" s="146"/>
      <c r="ATS6" s="146"/>
      <c r="ATT6" s="146"/>
      <c r="ATU6" s="146"/>
      <c r="ATV6" s="146"/>
      <c r="ATW6" s="146"/>
      <c r="ATX6" s="146"/>
      <c r="ATY6" s="146"/>
      <c r="ATZ6" s="146"/>
      <c r="AUA6" s="146"/>
      <c r="AUB6" s="146"/>
      <c r="AUC6" s="146"/>
      <c r="AUD6" s="146"/>
      <c r="AUE6" s="146"/>
      <c r="AUF6" s="146"/>
      <c r="AUG6" s="146"/>
      <c r="AUH6" s="146"/>
      <c r="AUI6" s="146"/>
      <c r="AUJ6" s="146"/>
      <c r="AUK6" s="146"/>
      <c r="AUL6" s="146"/>
      <c r="AUM6" s="146"/>
      <c r="AUN6" s="146"/>
      <c r="AUO6" s="146"/>
      <c r="AUP6" s="146"/>
      <c r="AUQ6" s="146"/>
      <c r="AUR6" s="146"/>
      <c r="AUS6" s="146"/>
      <c r="AUT6" s="146"/>
      <c r="AUU6" s="146"/>
      <c r="AUV6" s="146"/>
      <c r="AUW6" s="146"/>
      <c r="AUX6" s="146"/>
      <c r="AUY6" s="146"/>
      <c r="AUZ6" s="146"/>
      <c r="AVA6" s="146"/>
      <c r="AVB6" s="146"/>
      <c r="AVC6" s="146"/>
      <c r="AVD6" s="146"/>
      <c r="AVE6" s="146"/>
      <c r="AVF6" s="146"/>
      <c r="AVG6" s="146"/>
      <c r="AVH6" s="146"/>
      <c r="AVI6" s="146"/>
      <c r="AVJ6" s="146"/>
      <c r="AVK6" s="146"/>
      <c r="AVL6" s="146"/>
      <c r="AVM6" s="146"/>
      <c r="AVN6" s="146"/>
      <c r="AVO6" s="146"/>
      <c r="AVP6" s="146"/>
      <c r="AVQ6" s="146"/>
      <c r="AVR6" s="146"/>
      <c r="AVS6" s="146"/>
      <c r="AVT6" s="146"/>
      <c r="AVU6" s="146"/>
      <c r="AVV6" s="146"/>
      <c r="AVW6" s="146"/>
      <c r="AVX6" s="146"/>
      <c r="AVY6" s="146"/>
      <c r="AVZ6" s="146"/>
      <c r="AWA6" s="146"/>
      <c r="AWB6" s="146"/>
      <c r="AWC6" s="146"/>
      <c r="AWD6" s="146"/>
      <c r="AWE6" s="146"/>
      <c r="AWF6" s="146"/>
      <c r="AWG6" s="146"/>
      <c r="AWH6" s="146"/>
      <c r="AWI6" s="146"/>
      <c r="AWJ6" s="146"/>
      <c r="AWK6" s="146"/>
      <c r="AWL6" s="146"/>
      <c r="AWM6" s="146"/>
      <c r="AWN6" s="146"/>
      <c r="AWO6" s="146"/>
      <c r="AWP6" s="146"/>
      <c r="AWQ6" s="146"/>
      <c r="AWR6" s="146"/>
      <c r="AWS6" s="146"/>
      <c r="AWT6" s="146"/>
      <c r="AWU6" s="146"/>
      <c r="AWV6" s="146"/>
      <c r="AWW6" s="146"/>
      <c r="AWX6" s="146"/>
      <c r="AWY6" s="146"/>
      <c r="AWZ6" s="146"/>
      <c r="AXA6" s="146"/>
      <c r="AXB6" s="146"/>
      <c r="AXC6" s="146"/>
      <c r="AXD6" s="146"/>
      <c r="AXE6" s="146"/>
      <c r="AXF6" s="146"/>
      <c r="AXG6" s="146"/>
      <c r="AXH6" s="146"/>
      <c r="AXI6" s="146"/>
      <c r="AXJ6" s="146"/>
      <c r="AXK6" s="146"/>
      <c r="AXL6" s="146"/>
      <c r="AXM6" s="146"/>
      <c r="AXN6" s="146"/>
      <c r="AXO6" s="146"/>
      <c r="AXP6" s="146"/>
      <c r="AXQ6" s="146"/>
      <c r="AXR6" s="146"/>
      <c r="AXS6" s="146"/>
      <c r="AXT6" s="146"/>
      <c r="AXU6" s="146"/>
      <c r="AXV6" s="146"/>
      <c r="AXW6" s="146"/>
      <c r="AXX6" s="146"/>
      <c r="AXY6" s="146"/>
      <c r="AXZ6" s="146"/>
      <c r="AYA6" s="146"/>
      <c r="AYB6" s="146"/>
      <c r="AYC6" s="146"/>
      <c r="AYD6" s="146"/>
      <c r="AYE6" s="146"/>
      <c r="AYF6" s="146"/>
      <c r="AYG6" s="146"/>
      <c r="AYH6" s="146"/>
      <c r="AYI6" s="146"/>
      <c r="AYJ6" s="146"/>
      <c r="AYK6" s="146"/>
      <c r="AYL6" s="146"/>
      <c r="AYM6" s="146"/>
      <c r="AYN6" s="146"/>
      <c r="AYO6" s="146"/>
      <c r="AYP6" s="146"/>
      <c r="AYQ6" s="146"/>
      <c r="AYR6" s="146"/>
      <c r="AYS6" s="146"/>
      <c r="AYT6" s="146"/>
      <c r="AYU6" s="146"/>
      <c r="AYV6" s="146"/>
      <c r="AYW6" s="146"/>
      <c r="AYX6" s="146"/>
      <c r="AYY6" s="146"/>
      <c r="AYZ6" s="146"/>
      <c r="AZA6" s="146"/>
      <c r="AZB6" s="146"/>
      <c r="AZC6" s="146"/>
      <c r="AZD6" s="146"/>
      <c r="AZE6" s="146"/>
      <c r="AZF6" s="146"/>
      <c r="AZG6" s="146"/>
      <c r="AZH6" s="146"/>
      <c r="AZI6" s="146"/>
      <c r="AZJ6" s="146"/>
      <c r="AZK6" s="146"/>
      <c r="AZL6" s="146"/>
      <c r="AZM6" s="146"/>
      <c r="AZN6" s="146"/>
      <c r="AZO6" s="146"/>
      <c r="AZP6" s="146"/>
      <c r="AZQ6" s="146"/>
      <c r="AZR6" s="146"/>
      <c r="AZS6" s="146"/>
      <c r="AZT6" s="146"/>
      <c r="AZU6" s="146"/>
      <c r="AZV6" s="146"/>
      <c r="AZW6" s="146"/>
      <c r="AZX6" s="146"/>
      <c r="AZY6" s="146"/>
      <c r="AZZ6" s="146"/>
      <c r="BAA6" s="146"/>
      <c r="BAB6" s="146"/>
      <c r="BAC6" s="146"/>
      <c r="BAD6" s="146"/>
      <c r="BAE6" s="146"/>
      <c r="BAF6" s="146"/>
      <c r="BAG6" s="146"/>
      <c r="BAH6" s="146"/>
      <c r="BAI6" s="146"/>
      <c r="BAJ6" s="146"/>
      <c r="BAK6" s="146"/>
      <c r="BAL6" s="146"/>
      <c r="BAM6" s="146"/>
      <c r="BAN6" s="146"/>
      <c r="BAO6" s="146"/>
      <c r="BAP6" s="146"/>
      <c r="BAQ6" s="146"/>
      <c r="BAR6" s="146"/>
      <c r="BAS6" s="146"/>
      <c r="BAT6" s="146"/>
      <c r="BAU6" s="146"/>
      <c r="BAV6" s="146"/>
      <c r="BAW6" s="146"/>
      <c r="BAX6" s="146"/>
      <c r="BAY6" s="146"/>
      <c r="BAZ6" s="146"/>
      <c r="BBA6" s="146"/>
      <c r="BBB6" s="146"/>
      <c r="BBC6" s="146"/>
      <c r="BBD6" s="146"/>
      <c r="BBE6" s="146"/>
      <c r="BBF6" s="146"/>
      <c r="BBG6" s="146"/>
      <c r="BBH6" s="146"/>
      <c r="BBI6" s="146"/>
      <c r="BBJ6" s="146"/>
      <c r="BBK6" s="146"/>
      <c r="BBL6" s="146"/>
      <c r="BBM6" s="146"/>
      <c r="BBN6" s="146"/>
      <c r="BBO6" s="146"/>
      <c r="BBP6" s="146"/>
      <c r="BBQ6" s="146"/>
      <c r="BBR6" s="146"/>
      <c r="BBS6" s="146"/>
      <c r="BBT6" s="146"/>
      <c r="BBU6" s="146"/>
      <c r="BBV6" s="146"/>
      <c r="BBW6" s="146"/>
      <c r="BBX6" s="146"/>
      <c r="BBY6" s="146"/>
      <c r="BBZ6" s="146"/>
      <c r="BCA6" s="146"/>
      <c r="BCB6" s="146"/>
      <c r="BCC6" s="146"/>
      <c r="BCD6" s="146"/>
      <c r="BCE6" s="146"/>
      <c r="BCF6" s="146"/>
      <c r="BCG6" s="146"/>
      <c r="BCH6" s="146"/>
      <c r="BCI6" s="146"/>
      <c r="BCJ6" s="146"/>
      <c r="BCK6" s="146"/>
      <c r="BCL6" s="146"/>
      <c r="BCM6" s="146"/>
      <c r="BCN6" s="146"/>
      <c r="BCO6" s="146"/>
      <c r="BCP6" s="146"/>
      <c r="BCQ6" s="146"/>
      <c r="BCR6" s="146"/>
      <c r="BCS6" s="146"/>
      <c r="BCT6" s="146"/>
      <c r="BCU6" s="146"/>
      <c r="BCV6" s="146"/>
      <c r="BCW6" s="146"/>
      <c r="BCX6" s="146"/>
      <c r="BCY6" s="146"/>
      <c r="BCZ6" s="146"/>
      <c r="BDA6" s="146"/>
      <c r="BDB6" s="146"/>
      <c r="BDC6" s="146"/>
      <c r="BDD6" s="146"/>
      <c r="BDE6" s="146"/>
      <c r="BDF6" s="146"/>
      <c r="BDG6" s="146"/>
      <c r="BDH6" s="146"/>
      <c r="BDI6" s="146"/>
      <c r="BDJ6" s="146"/>
      <c r="BDK6" s="146"/>
      <c r="BDL6" s="146"/>
      <c r="BDM6" s="146"/>
      <c r="BDN6" s="146"/>
      <c r="BDO6" s="146"/>
      <c r="BDP6" s="146"/>
      <c r="BDQ6" s="146"/>
      <c r="BDR6" s="146"/>
      <c r="BDS6" s="146"/>
      <c r="BDT6" s="146"/>
      <c r="BDU6" s="146"/>
      <c r="BDV6" s="146"/>
      <c r="BDW6" s="146"/>
      <c r="BDX6" s="146"/>
      <c r="BDY6" s="146"/>
      <c r="BDZ6" s="146"/>
      <c r="BEA6" s="146"/>
      <c r="BEB6" s="146"/>
      <c r="BEC6" s="146"/>
      <c r="BED6" s="146"/>
      <c r="BEE6" s="146"/>
      <c r="BEF6" s="146"/>
      <c r="BEG6" s="146"/>
      <c r="BEH6" s="146"/>
      <c r="BEI6" s="146"/>
      <c r="BEJ6" s="146"/>
      <c r="BEK6" s="146"/>
      <c r="BEL6" s="146"/>
      <c r="BEM6" s="146"/>
      <c r="BEN6" s="146"/>
      <c r="BEO6" s="146"/>
      <c r="BEP6" s="146"/>
      <c r="BEQ6" s="146"/>
      <c r="BER6" s="146"/>
      <c r="BES6" s="146"/>
      <c r="BET6" s="146"/>
      <c r="BEU6" s="146"/>
      <c r="BEV6" s="146"/>
      <c r="BEW6" s="146"/>
      <c r="BEX6" s="146"/>
      <c r="BEY6" s="146"/>
      <c r="BEZ6" s="146"/>
      <c r="BFA6" s="146"/>
      <c r="BFB6" s="146"/>
      <c r="BFC6" s="146"/>
      <c r="BFD6" s="146"/>
      <c r="BFE6" s="146"/>
      <c r="BFF6" s="146"/>
      <c r="BFG6" s="146"/>
      <c r="BFH6" s="146"/>
      <c r="BFI6" s="146"/>
    </row>
    <row r="7" spans="1:1517" s="109" customFormat="1" ht="12" customHeight="1" x14ac:dyDescent="0.15">
      <c r="A7" s="19"/>
      <c r="B7" s="18" t="s">
        <v>131</v>
      </c>
      <c r="C7" s="98"/>
      <c r="D7" s="98"/>
      <c r="E7" s="98"/>
      <c r="F7" s="98"/>
      <c r="G7" s="20">
        <f>G8+G61+G66</f>
        <v>120</v>
      </c>
      <c r="H7" s="20">
        <f>H8+H61+H66</f>
        <v>3240</v>
      </c>
      <c r="I7" s="95">
        <f>I8+I61+I66</f>
        <v>4320</v>
      </c>
      <c r="J7" s="95">
        <f>J8</f>
        <v>332</v>
      </c>
      <c r="K7" s="95">
        <f t="shared" ref="K7:L7" si="2">K8</f>
        <v>144</v>
      </c>
      <c r="L7" s="95">
        <f t="shared" si="2"/>
        <v>2872</v>
      </c>
      <c r="M7" s="20">
        <f>M8+M61+M66</f>
        <v>120</v>
      </c>
      <c r="N7" s="20">
        <f>N8+N61+N66</f>
        <v>120</v>
      </c>
      <c r="O7" s="20">
        <f>O8+O61+O66</f>
        <v>25</v>
      </c>
      <c r="P7" s="20">
        <f>P8</f>
        <v>28</v>
      </c>
      <c r="Q7" s="20">
        <f t="shared" ref="Q7:S7" si="3">Q8</f>
        <v>68</v>
      </c>
      <c r="R7" s="20">
        <f t="shared" si="3"/>
        <v>32</v>
      </c>
      <c r="S7" s="20">
        <f t="shared" si="3"/>
        <v>772</v>
      </c>
      <c r="T7" s="20">
        <f>T8+T61+T66</f>
        <v>24</v>
      </c>
      <c r="U7" s="20">
        <f>U8</f>
        <v>28</v>
      </c>
      <c r="V7" s="20">
        <f t="shared" ref="V7:X7" si="4">V8</f>
        <v>48</v>
      </c>
      <c r="W7" s="20">
        <f t="shared" si="4"/>
        <v>34</v>
      </c>
      <c r="X7" s="158">
        <f t="shared" si="4"/>
        <v>646</v>
      </c>
      <c r="Y7" s="20">
        <f>Y8+Y61+Y66</f>
        <v>23</v>
      </c>
      <c r="Z7" s="20">
        <f>Z8</f>
        <v>18</v>
      </c>
      <c r="AA7" s="20">
        <f t="shared" ref="AA7:AC7" si="5">AA8</f>
        <v>62</v>
      </c>
      <c r="AB7" s="20">
        <f t="shared" si="5"/>
        <v>36</v>
      </c>
      <c r="AC7" s="20">
        <f t="shared" si="5"/>
        <v>712</v>
      </c>
      <c r="AD7" s="20">
        <f>AD8+AD61+AD66</f>
        <v>23</v>
      </c>
      <c r="AE7" s="20">
        <f>AE8</f>
        <v>14</v>
      </c>
      <c r="AF7" s="20">
        <f t="shared" ref="AF7:AH7" si="6">AF8</f>
        <v>36</v>
      </c>
      <c r="AG7" s="20">
        <f t="shared" si="6"/>
        <v>22</v>
      </c>
      <c r="AH7" s="20">
        <f t="shared" si="6"/>
        <v>432</v>
      </c>
      <c r="AI7" s="20">
        <f>AI8+AI61+AI66</f>
        <v>25</v>
      </c>
      <c r="AJ7" s="20">
        <f>AJ8</f>
        <v>4</v>
      </c>
      <c r="AK7" s="20">
        <f t="shared" ref="AK7:AM7" si="7">AK8</f>
        <v>26</v>
      </c>
      <c r="AL7" s="20">
        <f t="shared" si="7"/>
        <v>20</v>
      </c>
      <c r="AM7" s="20">
        <f t="shared" si="7"/>
        <v>310</v>
      </c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154"/>
      <c r="KI7" s="154"/>
      <c r="KJ7" s="154"/>
      <c r="KK7" s="154"/>
      <c r="KL7" s="154"/>
      <c r="KM7" s="154"/>
      <c r="KN7" s="154"/>
      <c r="KO7" s="154"/>
      <c r="KP7" s="154"/>
      <c r="KQ7" s="154"/>
      <c r="KR7" s="154"/>
      <c r="KS7" s="154"/>
      <c r="KT7" s="154"/>
      <c r="KU7" s="154"/>
      <c r="KV7" s="154"/>
      <c r="KW7" s="154"/>
      <c r="KX7" s="154"/>
      <c r="KY7" s="154"/>
      <c r="KZ7" s="154"/>
      <c r="LA7" s="154"/>
      <c r="LB7" s="154"/>
      <c r="LC7" s="154"/>
      <c r="LD7" s="154"/>
      <c r="LE7" s="154"/>
      <c r="LF7" s="154"/>
      <c r="LG7" s="154"/>
      <c r="LH7" s="154"/>
      <c r="LI7" s="154"/>
      <c r="LJ7" s="154"/>
      <c r="LK7" s="154"/>
      <c r="LL7" s="154"/>
      <c r="LM7" s="154"/>
      <c r="LN7" s="154"/>
      <c r="LO7" s="154"/>
      <c r="LP7" s="154"/>
      <c r="LQ7" s="154"/>
      <c r="LR7" s="154"/>
      <c r="LS7" s="154"/>
      <c r="LT7" s="154"/>
      <c r="LU7" s="154"/>
      <c r="LV7" s="154"/>
      <c r="LW7" s="154"/>
      <c r="LX7" s="154"/>
      <c r="LY7" s="154"/>
      <c r="LZ7" s="154"/>
      <c r="MA7" s="154"/>
      <c r="MB7" s="154"/>
      <c r="MC7" s="154"/>
      <c r="MD7" s="154"/>
      <c r="ME7" s="154"/>
      <c r="MF7" s="154"/>
      <c r="MG7" s="154"/>
      <c r="MH7" s="154"/>
      <c r="MI7" s="154"/>
      <c r="MJ7" s="154"/>
      <c r="MK7" s="154"/>
      <c r="ML7" s="154"/>
      <c r="MM7" s="154"/>
      <c r="MN7" s="154"/>
      <c r="MO7" s="154"/>
      <c r="MP7" s="154"/>
      <c r="MQ7" s="154"/>
      <c r="MR7" s="154"/>
      <c r="MS7" s="154"/>
      <c r="MT7" s="154"/>
      <c r="MU7" s="154"/>
      <c r="MV7" s="154"/>
      <c r="MW7" s="154"/>
      <c r="MX7" s="154"/>
      <c r="MY7" s="154"/>
      <c r="MZ7" s="154"/>
      <c r="NA7" s="154"/>
      <c r="NB7" s="154"/>
      <c r="NC7" s="154"/>
      <c r="ND7" s="154"/>
      <c r="NE7" s="154"/>
      <c r="NF7" s="154"/>
      <c r="NG7" s="154"/>
      <c r="NH7" s="154"/>
      <c r="NI7" s="154"/>
      <c r="NJ7" s="154"/>
      <c r="NK7" s="154"/>
      <c r="NL7" s="154"/>
      <c r="NM7" s="154"/>
      <c r="NN7" s="154"/>
      <c r="NO7" s="154"/>
      <c r="NP7" s="154"/>
      <c r="NQ7" s="154"/>
      <c r="NR7" s="154"/>
      <c r="NS7" s="154"/>
      <c r="NT7" s="154"/>
      <c r="NU7" s="154"/>
      <c r="NV7" s="154"/>
      <c r="NW7" s="154"/>
      <c r="NX7" s="154"/>
      <c r="NY7" s="154"/>
      <c r="NZ7" s="154"/>
      <c r="OA7" s="154"/>
      <c r="OB7" s="154"/>
      <c r="OC7" s="154"/>
      <c r="OD7" s="154"/>
      <c r="OE7" s="154"/>
      <c r="OF7" s="154"/>
      <c r="OG7" s="154"/>
      <c r="OH7" s="154"/>
      <c r="OI7" s="154"/>
      <c r="OJ7" s="154"/>
      <c r="OK7" s="154"/>
      <c r="OL7" s="154"/>
      <c r="OM7" s="154"/>
      <c r="ON7" s="154"/>
      <c r="OO7" s="154"/>
      <c r="OP7" s="154"/>
      <c r="OQ7" s="154"/>
      <c r="OR7" s="154"/>
      <c r="OS7" s="154"/>
      <c r="OT7" s="154"/>
      <c r="OU7" s="154"/>
      <c r="OV7" s="154"/>
      <c r="OW7" s="154"/>
      <c r="OX7" s="154"/>
      <c r="OY7" s="154"/>
      <c r="OZ7" s="154"/>
      <c r="PA7" s="154"/>
      <c r="PB7" s="154"/>
      <c r="PC7" s="154"/>
      <c r="PD7" s="154"/>
      <c r="PE7" s="154"/>
      <c r="PF7" s="154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54"/>
      <c r="QR7" s="154"/>
      <c r="QS7" s="154"/>
      <c r="QT7" s="154"/>
      <c r="QU7" s="154"/>
      <c r="QV7" s="154"/>
      <c r="QW7" s="154"/>
      <c r="QX7" s="154"/>
      <c r="QY7" s="154"/>
      <c r="QZ7" s="154"/>
      <c r="RA7" s="154"/>
      <c r="RB7" s="154"/>
      <c r="RC7" s="154"/>
      <c r="RD7" s="154"/>
      <c r="RE7" s="154"/>
      <c r="RF7" s="154"/>
      <c r="RG7" s="154"/>
      <c r="RH7" s="154"/>
      <c r="RI7" s="154"/>
      <c r="RJ7" s="154"/>
      <c r="RK7" s="154"/>
      <c r="RL7" s="154"/>
      <c r="RM7" s="154"/>
      <c r="RN7" s="154"/>
      <c r="RO7" s="154"/>
      <c r="RP7" s="154"/>
      <c r="RQ7" s="154"/>
      <c r="RR7" s="154"/>
      <c r="RS7" s="154"/>
      <c r="RT7" s="154"/>
      <c r="RU7" s="154"/>
      <c r="RV7" s="154"/>
      <c r="RW7" s="154"/>
      <c r="RX7" s="154"/>
      <c r="RY7" s="154"/>
      <c r="RZ7" s="154"/>
      <c r="SA7" s="154"/>
      <c r="SB7" s="154"/>
      <c r="SC7" s="154"/>
      <c r="SD7" s="154"/>
      <c r="SE7" s="154"/>
      <c r="SF7" s="154"/>
      <c r="SG7" s="154"/>
      <c r="SH7" s="154"/>
      <c r="SI7" s="154"/>
      <c r="SJ7" s="154"/>
      <c r="SK7" s="154"/>
      <c r="SL7" s="154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154"/>
      <c r="TO7" s="154"/>
      <c r="TP7" s="154"/>
      <c r="TQ7" s="154"/>
      <c r="TR7" s="154"/>
      <c r="TS7" s="154"/>
      <c r="TT7" s="154"/>
      <c r="TU7" s="154"/>
      <c r="TV7" s="154"/>
      <c r="TW7" s="154"/>
      <c r="TX7" s="154"/>
      <c r="TY7" s="154"/>
      <c r="TZ7" s="154"/>
      <c r="UA7" s="154"/>
      <c r="UB7" s="154"/>
      <c r="UC7" s="154"/>
      <c r="UD7" s="154"/>
      <c r="UE7" s="154"/>
      <c r="UF7" s="154"/>
      <c r="UG7" s="154"/>
      <c r="UH7" s="154"/>
      <c r="UI7" s="154"/>
      <c r="UJ7" s="154"/>
      <c r="UK7" s="154"/>
      <c r="UL7" s="154"/>
      <c r="UM7" s="154"/>
      <c r="UN7" s="154"/>
      <c r="UO7" s="154"/>
      <c r="UP7" s="154"/>
      <c r="UQ7" s="154"/>
      <c r="UR7" s="154"/>
      <c r="US7" s="154"/>
      <c r="UT7" s="154"/>
      <c r="UU7" s="154"/>
      <c r="UV7" s="154"/>
      <c r="UW7" s="154"/>
      <c r="UX7" s="154"/>
      <c r="UY7" s="154"/>
      <c r="UZ7" s="154"/>
      <c r="VA7" s="154"/>
      <c r="VB7" s="154"/>
      <c r="VC7" s="154"/>
      <c r="VD7" s="154"/>
      <c r="VE7" s="154"/>
      <c r="VF7" s="154"/>
      <c r="VG7" s="154"/>
      <c r="VH7" s="154"/>
      <c r="VI7" s="154"/>
      <c r="VJ7" s="154"/>
      <c r="VK7" s="154"/>
      <c r="VL7" s="154"/>
      <c r="VM7" s="154"/>
      <c r="VN7" s="154"/>
      <c r="VO7" s="154"/>
      <c r="VP7" s="154"/>
      <c r="VQ7" s="154"/>
      <c r="VR7" s="154"/>
      <c r="VS7" s="154"/>
      <c r="VT7" s="154"/>
      <c r="VU7" s="154"/>
      <c r="VV7" s="154"/>
      <c r="VW7" s="154"/>
      <c r="VX7" s="154"/>
      <c r="VY7" s="154"/>
      <c r="VZ7" s="154"/>
      <c r="WA7" s="154"/>
      <c r="WB7" s="154"/>
      <c r="WC7" s="154"/>
      <c r="WD7" s="154"/>
      <c r="WE7" s="154"/>
      <c r="WF7" s="154"/>
      <c r="WG7" s="154"/>
      <c r="WH7" s="154"/>
      <c r="WI7" s="154"/>
      <c r="WJ7" s="154"/>
      <c r="WK7" s="154"/>
      <c r="WL7" s="154"/>
      <c r="WM7" s="154"/>
      <c r="WN7" s="154"/>
      <c r="WO7" s="154"/>
      <c r="WP7" s="154"/>
      <c r="WQ7" s="154"/>
      <c r="WR7" s="154"/>
      <c r="WS7" s="154"/>
      <c r="WT7" s="154"/>
      <c r="WU7" s="154"/>
      <c r="WV7" s="154"/>
      <c r="WW7" s="154"/>
      <c r="WX7" s="154"/>
      <c r="WY7" s="154"/>
      <c r="WZ7" s="154"/>
      <c r="XA7" s="154"/>
      <c r="XB7" s="154"/>
      <c r="XC7" s="154"/>
      <c r="XD7" s="154"/>
      <c r="XE7" s="154"/>
      <c r="XF7" s="154"/>
      <c r="XG7" s="154"/>
      <c r="XH7" s="154"/>
      <c r="XI7" s="154"/>
      <c r="XJ7" s="154"/>
      <c r="XK7" s="154"/>
      <c r="XL7" s="154"/>
      <c r="XM7" s="154"/>
      <c r="XN7" s="154"/>
      <c r="XO7" s="154"/>
      <c r="XP7" s="154"/>
      <c r="XQ7" s="154"/>
      <c r="XR7" s="154"/>
      <c r="XS7" s="154"/>
      <c r="XT7" s="154"/>
      <c r="XU7" s="154"/>
      <c r="XV7" s="154"/>
      <c r="XW7" s="154"/>
      <c r="XX7" s="154"/>
      <c r="XY7" s="154"/>
      <c r="XZ7" s="154"/>
      <c r="YA7" s="154"/>
      <c r="YB7" s="154"/>
      <c r="YC7" s="154"/>
      <c r="YD7" s="154"/>
      <c r="YE7" s="154"/>
      <c r="YF7" s="154"/>
      <c r="YG7" s="154"/>
      <c r="YH7" s="154"/>
      <c r="YI7" s="154"/>
      <c r="YJ7" s="154"/>
      <c r="YK7" s="154"/>
      <c r="YL7" s="154"/>
      <c r="YM7" s="154"/>
      <c r="YN7" s="154"/>
      <c r="YO7" s="154"/>
      <c r="YP7" s="154"/>
      <c r="YQ7" s="154"/>
      <c r="YR7" s="154"/>
      <c r="YS7" s="154"/>
      <c r="YT7" s="154"/>
      <c r="YU7" s="154"/>
      <c r="YV7" s="154"/>
      <c r="YW7" s="154"/>
      <c r="YX7" s="154"/>
      <c r="YY7" s="154"/>
      <c r="YZ7" s="154"/>
      <c r="ZA7" s="154"/>
      <c r="ZB7" s="154"/>
      <c r="ZC7" s="154"/>
      <c r="ZD7" s="154"/>
      <c r="ZE7" s="154"/>
      <c r="ZF7" s="154"/>
      <c r="ZG7" s="154"/>
      <c r="ZH7" s="154"/>
      <c r="ZI7" s="154"/>
      <c r="ZJ7" s="154"/>
      <c r="ZK7" s="154"/>
      <c r="ZL7" s="154"/>
      <c r="ZM7" s="154"/>
      <c r="ZN7" s="154"/>
      <c r="ZO7" s="154"/>
      <c r="ZP7" s="154"/>
      <c r="ZQ7" s="154"/>
      <c r="ZR7" s="154"/>
      <c r="ZS7" s="154"/>
      <c r="ZT7" s="154"/>
      <c r="ZU7" s="154"/>
      <c r="ZV7" s="154"/>
      <c r="ZW7" s="154"/>
      <c r="ZX7" s="154"/>
      <c r="ZY7" s="154"/>
      <c r="ZZ7" s="154"/>
      <c r="AAA7" s="154"/>
      <c r="AAB7" s="154"/>
      <c r="AAC7" s="154"/>
      <c r="AAD7" s="154"/>
      <c r="AAE7" s="154"/>
      <c r="AAF7" s="154"/>
      <c r="AAG7" s="154"/>
      <c r="AAH7" s="154"/>
      <c r="AAI7" s="154"/>
      <c r="AAJ7" s="154"/>
      <c r="AAK7" s="154"/>
      <c r="AAL7" s="154"/>
      <c r="AAM7" s="154"/>
      <c r="AAN7" s="154"/>
      <c r="AAO7" s="154"/>
      <c r="AAP7" s="154"/>
      <c r="AAQ7" s="154"/>
      <c r="AAR7" s="154"/>
      <c r="AAS7" s="154"/>
      <c r="AAT7" s="154"/>
      <c r="AAU7" s="154"/>
      <c r="AAV7" s="154"/>
      <c r="AAW7" s="154"/>
      <c r="AAX7" s="154"/>
      <c r="AAY7" s="154"/>
      <c r="AAZ7" s="154"/>
      <c r="ABA7" s="154"/>
      <c r="ABB7" s="154"/>
      <c r="ABC7" s="154"/>
      <c r="ABD7" s="154"/>
      <c r="ABE7" s="154"/>
      <c r="ABF7" s="154"/>
      <c r="ABG7" s="154"/>
      <c r="ABH7" s="154"/>
      <c r="ABI7" s="154"/>
      <c r="ABJ7" s="154"/>
      <c r="ABK7" s="154"/>
      <c r="ABL7" s="154"/>
      <c r="ABM7" s="154"/>
      <c r="ABN7" s="154"/>
      <c r="ABO7" s="154"/>
      <c r="ABP7" s="154"/>
      <c r="ABQ7" s="154"/>
      <c r="ABR7" s="154"/>
      <c r="ABS7" s="154"/>
      <c r="ABT7" s="154"/>
      <c r="ABU7" s="154"/>
      <c r="ABV7" s="154"/>
      <c r="ABW7" s="154"/>
      <c r="ABX7" s="154"/>
      <c r="ABY7" s="154"/>
      <c r="ABZ7" s="154"/>
      <c r="ACA7" s="154"/>
      <c r="ACB7" s="154"/>
      <c r="ACC7" s="154"/>
      <c r="ACD7" s="154"/>
      <c r="ACE7" s="154"/>
      <c r="ACF7" s="154"/>
      <c r="ACG7" s="154"/>
      <c r="ACH7" s="154"/>
      <c r="ACI7" s="154"/>
      <c r="ACJ7" s="154"/>
      <c r="ACK7" s="154"/>
      <c r="ACL7" s="154"/>
      <c r="ACM7" s="154"/>
      <c r="ACN7" s="154"/>
      <c r="ACO7" s="154"/>
      <c r="ACP7" s="154"/>
      <c r="ACQ7" s="154"/>
      <c r="ACR7" s="154"/>
      <c r="ACS7" s="154"/>
      <c r="ACT7" s="154"/>
      <c r="ACU7" s="154"/>
      <c r="ACV7" s="154"/>
      <c r="ACW7" s="154"/>
      <c r="ACX7" s="154"/>
      <c r="ACY7" s="154"/>
      <c r="ACZ7" s="154"/>
      <c r="ADA7" s="154"/>
      <c r="ADB7" s="154"/>
      <c r="ADC7" s="154"/>
      <c r="ADD7" s="154"/>
      <c r="ADE7" s="154"/>
      <c r="ADF7" s="154"/>
      <c r="ADG7" s="154"/>
      <c r="ADH7" s="154"/>
      <c r="ADI7" s="154"/>
      <c r="ADJ7" s="154"/>
      <c r="ADK7" s="154"/>
      <c r="ADL7" s="154"/>
      <c r="ADM7" s="154"/>
      <c r="ADN7" s="154"/>
      <c r="ADO7" s="154"/>
      <c r="ADP7" s="154"/>
      <c r="ADQ7" s="154"/>
      <c r="ADR7" s="154"/>
      <c r="ADS7" s="154"/>
      <c r="ADT7" s="154"/>
      <c r="ADU7" s="154"/>
      <c r="ADV7" s="154"/>
      <c r="ADW7" s="154"/>
      <c r="ADX7" s="154"/>
      <c r="ADY7" s="154"/>
      <c r="ADZ7" s="154"/>
      <c r="AEA7" s="154"/>
      <c r="AEB7" s="154"/>
      <c r="AEC7" s="154"/>
      <c r="AED7" s="154"/>
      <c r="AEE7" s="154"/>
      <c r="AEF7" s="154"/>
      <c r="AEG7" s="154"/>
      <c r="AEH7" s="154"/>
      <c r="AEI7" s="154"/>
      <c r="AEJ7" s="154"/>
      <c r="AEK7" s="154"/>
      <c r="AEL7" s="154"/>
      <c r="AEM7" s="154"/>
      <c r="AEN7" s="154"/>
      <c r="AEO7" s="154"/>
      <c r="AEP7" s="154"/>
      <c r="AEQ7" s="154"/>
      <c r="AER7" s="154"/>
      <c r="AES7" s="154"/>
      <c r="AET7" s="154"/>
      <c r="AEU7" s="154"/>
      <c r="AEV7" s="154"/>
      <c r="AEW7" s="154"/>
      <c r="AEX7" s="154"/>
      <c r="AEY7" s="154"/>
      <c r="AEZ7" s="154"/>
      <c r="AFA7" s="154"/>
      <c r="AFB7" s="154"/>
      <c r="AFC7" s="154"/>
      <c r="AFD7" s="154"/>
      <c r="AFE7" s="154"/>
      <c r="AFF7" s="154"/>
      <c r="AFG7" s="154"/>
      <c r="AFH7" s="154"/>
      <c r="AFI7" s="154"/>
      <c r="AFJ7" s="154"/>
      <c r="AFK7" s="154"/>
      <c r="AFL7" s="154"/>
      <c r="AFM7" s="154"/>
      <c r="AFN7" s="154"/>
      <c r="AFO7" s="154"/>
      <c r="AFP7" s="154"/>
      <c r="AFQ7" s="154"/>
      <c r="AFR7" s="154"/>
      <c r="AFS7" s="154"/>
      <c r="AFT7" s="154"/>
      <c r="AFU7" s="154"/>
      <c r="AFV7" s="154"/>
      <c r="AFW7" s="154"/>
      <c r="AFX7" s="154"/>
      <c r="AFY7" s="154"/>
      <c r="AFZ7" s="154"/>
      <c r="AGA7" s="154"/>
      <c r="AGB7" s="154"/>
      <c r="AGC7" s="154"/>
      <c r="AGD7" s="154"/>
      <c r="AGE7" s="154"/>
      <c r="AGF7" s="154"/>
      <c r="AGG7" s="154"/>
      <c r="AGH7" s="154"/>
      <c r="AGI7" s="154"/>
      <c r="AGJ7" s="154"/>
      <c r="AGK7" s="154"/>
      <c r="AGL7" s="154"/>
      <c r="AGM7" s="154"/>
      <c r="AGN7" s="154"/>
      <c r="AGO7" s="154"/>
      <c r="AGP7" s="154"/>
      <c r="AGQ7" s="154"/>
      <c r="AGR7" s="154"/>
      <c r="AGS7" s="154"/>
      <c r="AGT7" s="154"/>
      <c r="AGU7" s="154"/>
      <c r="AGV7" s="154"/>
      <c r="AGW7" s="154"/>
      <c r="AGX7" s="154"/>
      <c r="AGY7" s="154"/>
      <c r="AGZ7" s="154"/>
      <c r="AHA7" s="154"/>
      <c r="AHB7" s="154"/>
      <c r="AHC7" s="154"/>
      <c r="AHD7" s="154"/>
      <c r="AHE7" s="154"/>
      <c r="AHF7" s="154"/>
      <c r="AHG7" s="154"/>
      <c r="AHH7" s="154"/>
      <c r="AHI7" s="154"/>
      <c r="AHJ7" s="154"/>
      <c r="AHK7" s="154"/>
      <c r="AHL7" s="154"/>
      <c r="AHM7" s="154"/>
      <c r="AHN7" s="154"/>
      <c r="AHO7" s="154"/>
      <c r="AHP7" s="154"/>
      <c r="AHQ7" s="154"/>
      <c r="AHR7" s="154"/>
      <c r="AHS7" s="154"/>
      <c r="AHT7" s="154"/>
      <c r="AHU7" s="154"/>
      <c r="AHV7" s="154"/>
      <c r="AHW7" s="154"/>
      <c r="AHX7" s="154"/>
      <c r="AHY7" s="154"/>
      <c r="AHZ7" s="154"/>
      <c r="AIA7" s="154"/>
      <c r="AIB7" s="154"/>
      <c r="AIC7" s="154"/>
      <c r="AID7" s="154"/>
      <c r="AIE7" s="154"/>
      <c r="AIF7" s="154"/>
      <c r="AIG7" s="154"/>
      <c r="AIH7" s="154"/>
      <c r="AII7" s="154"/>
      <c r="AIJ7" s="154"/>
      <c r="AIK7" s="154"/>
      <c r="AIL7" s="154"/>
      <c r="AIM7" s="154"/>
      <c r="AIN7" s="154"/>
      <c r="AIO7" s="154"/>
      <c r="AIP7" s="154"/>
      <c r="AIQ7" s="154"/>
      <c r="AIR7" s="154"/>
      <c r="AIS7" s="154"/>
      <c r="AIT7" s="154"/>
      <c r="AIU7" s="154"/>
      <c r="AIV7" s="154"/>
      <c r="AIW7" s="154"/>
      <c r="AIX7" s="154"/>
      <c r="AIY7" s="154"/>
      <c r="AIZ7" s="154"/>
      <c r="AJA7" s="154"/>
      <c r="AJB7" s="154"/>
      <c r="AJC7" s="154"/>
      <c r="AJD7" s="154"/>
      <c r="AJE7" s="154"/>
      <c r="AJF7" s="154"/>
      <c r="AJG7" s="154"/>
      <c r="AJH7" s="154"/>
      <c r="AJI7" s="154"/>
      <c r="AJJ7" s="154"/>
      <c r="AJK7" s="154"/>
      <c r="AJL7" s="154"/>
      <c r="AJM7" s="154"/>
      <c r="AJN7" s="154"/>
      <c r="AJO7" s="154"/>
      <c r="AJP7" s="154"/>
      <c r="AJQ7" s="154"/>
      <c r="AJR7" s="154"/>
      <c r="AJS7" s="154"/>
      <c r="AJT7" s="154"/>
      <c r="AJU7" s="154"/>
      <c r="AJV7" s="154"/>
      <c r="AJW7" s="154"/>
      <c r="AJX7" s="154"/>
      <c r="AJY7" s="154"/>
      <c r="AJZ7" s="154"/>
      <c r="AKA7" s="154"/>
      <c r="AKB7" s="154"/>
      <c r="AKC7" s="154"/>
      <c r="AKD7" s="154"/>
      <c r="AKE7" s="154"/>
      <c r="AKF7" s="154"/>
      <c r="AKG7" s="154"/>
      <c r="AKH7" s="154"/>
      <c r="AKI7" s="154"/>
      <c r="AKJ7" s="154"/>
      <c r="AKK7" s="154"/>
      <c r="AKL7" s="154"/>
      <c r="AKM7" s="154"/>
      <c r="AKN7" s="154"/>
      <c r="AKO7" s="154"/>
      <c r="AKP7" s="154"/>
      <c r="AKQ7" s="154"/>
      <c r="AKR7" s="154"/>
      <c r="AKS7" s="154"/>
      <c r="AKT7" s="154"/>
      <c r="AKU7" s="154"/>
      <c r="AKV7" s="154"/>
      <c r="AKW7" s="154"/>
      <c r="AKX7" s="154"/>
      <c r="AKY7" s="154"/>
      <c r="AKZ7" s="154"/>
      <c r="ALA7" s="154"/>
      <c r="ALB7" s="154"/>
      <c r="ALC7" s="154"/>
      <c r="ALD7" s="154"/>
      <c r="ALE7" s="154"/>
      <c r="ALF7" s="154"/>
      <c r="ALG7" s="154"/>
      <c r="ALH7" s="154"/>
      <c r="ALI7" s="154"/>
      <c r="ALJ7" s="154"/>
      <c r="ALK7" s="154"/>
      <c r="ALL7" s="154"/>
      <c r="ALM7" s="154"/>
      <c r="ALN7" s="154"/>
      <c r="ALO7" s="154"/>
      <c r="ALP7" s="154"/>
      <c r="ALQ7" s="154"/>
      <c r="ALR7" s="154"/>
      <c r="ALS7" s="154"/>
      <c r="ALT7" s="154"/>
      <c r="ALU7" s="154"/>
      <c r="ALV7" s="154"/>
      <c r="ALW7" s="154"/>
      <c r="ALX7" s="154"/>
      <c r="ALY7" s="154"/>
      <c r="ALZ7" s="154"/>
      <c r="AMA7" s="154"/>
      <c r="AMB7" s="154"/>
      <c r="AMC7" s="154"/>
      <c r="AMD7" s="154"/>
      <c r="AME7" s="154"/>
      <c r="AMF7" s="154"/>
      <c r="AMG7" s="154"/>
      <c r="AMH7" s="154"/>
      <c r="AMI7" s="154"/>
      <c r="AMJ7" s="154"/>
      <c r="AMK7" s="154"/>
      <c r="AML7" s="154"/>
      <c r="AMM7" s="154"/>
      <c r="AMN7" s="154"/>
      <c r="AMO7" s="154"/>
      <c r="AMP7" s="154"/>
      <c r="AMQ7" s="154"/>
      <c r="AMR7" s="154"/>
      <c r="AMS7" s="154"/>
      <c r="AMT7" s="154"/>
      <c r="AMU7" s="154"/>
      <c r="AMV7" s="154"/>
      <c r="AMW7" s="154"/>
      <c r="AMX7" s="154"/>
      <c r="AMY7" s="154"/>
      <c r="AMZ7" s="154"/>
      <c r="ANA7" s="154"/>
      <c r="ANB7" s="154"/>
      <c r="ANC7" s="154"/>
      <c r="AND7" s="154"/>
      <c r="ANE7" s="154"/>
      <c r="ANF7" s="154"/>
      <c r="ANG7" s="154"/>
      <c r="ANH7" s="154"/>
      <c r="ANI7" s="154"/>
      <c r="ANJ7" s="154"/>
      <c r="ANK7" s="154"/>
      <c r="ANL7" s="154"/>
      <c r="ANM7" s="154"/>
      <c r="ANN7" s="154"/>
      <c r="ANO7" s="154"/>
      <c r="ANP7" s="154"/>
      <c r="ANQ7" s="154"/>
      <c r="ANR7" s="154"/>
      <c r="ANS7" s="154"/>
      <c r="ANT7" s="154"/>
      <c r="ANU7" s="154"/>
      <c r="ANV7" s="154"/>
      <c r="ANW7" s="154"/>
      <c r="ANX7" s="154"/>
      <c r="ANY7" s="154"/>
      <c r="ANZ7" s="154"/>
      <c r="AOA7" s="154"/>
      <c r="AOB7" s="154"/>
      <c r="AOC7" s="154"/>
      <c r="AOD7" s="154"/>
      <c r="AOE7" s="154"/>
      <c r="AOF7" s="154"/>
      <c r="AOG7" s="154"/>
      <c r="AOH7" s="154"/>
      <c r="AOI7" s="154"/>
      <c r="AOJ7" s="154"/>
      <c r="AOK7" s="154"/>
      <c r="AOL7" s="154"/>
      <c r="AOM7" s="154"/>
      <c r="AON7" s="154"/>
      <c r="AOO7" s="154"/>
      <c r="AOP7" s="154"/>
      <c r="AOQ7" s="154"/>
      <c r="AOR7" s="154"/>
      <c r="AOS7" s="154"/>
      <c r="AOT7" s="154"/>
      <c r="AOU7" s="154"/>
      <c r="AOV7" s="154"/>
      <c r="AOW7" s="154"/>
      <c r="AOX7" s="154"/>
      <c r="AOY7" s="154"/>
      <c r="AOZ7" s="154"/>
      <c r="APA7" s="154"/>
      <c r="APB7" s="154"/>
      <c r="APC7" s="154"/>
      <c r="APD7" s="154"/>
      <c r="APE7" s="154"/>
      <c r="APF7" s="154"/>
      <c r="APG7" s="154"/>
      <c r="APH7" s="154"/>
      <c r="API7" s="154"/>
      <c r="APJ7" s="154"/>
      <c r="APK7" s="154"/>
      <c r="APL7" s="154"/>
      <c r="APM7" s="154"/>
      <c r="APN7" s="154"/>
      <c r="APO7" s="154"/>
      <c r="APP7" s="154"/>
      <c r="APQ7" s="154"/>
      <c r="APR7" s="154"/>
      <c r="APS7" s="154"/>
      <c r="APT7" s="154"/>
      <c r="APU7" s="154"/>
      <c r="APV7" s="154"/>
      <c r="APW7" s="154"/>
      <c r="APX7" s="154"/>
      <c r="APY7" s="154"/>
      <c r="APZ7" s="154"/>
      <c r="AQA7" s="154"/>
      <c r="AQB7" s="154"/>
      <c r="AQC7" s="154"/>
      <c r="AQD7" s="154"/>
      <c r="AQE7" s="154"/>
      <c r="AQF7" s="154"/>
      <c r="AQG7" s="154"/>
      <c r="AQH7" s="154"/>
      <c r="AQI7" s="154"/>
      <c r="AQJ7" s="154"/>
      <c r="AQK7" s="154"/>
      <c r="AQL7" s="154"/>
      <c r="AQM7" s="154"/>
      <c r="AQN7" s="154"/>
      <c r="AQO7" s="154"/>
      <c r="AQP7" s="154"/>
      <c r="AQQ7" s="154"/>
      <c r="AQR7" s="154"/>
      <c r="AQS7" s="154"/>
      <c r="AQT7" s="154"/>
      <c r="AQU7" s="154"/>
      <c r="AQV7" s="154"/>
      <c r="AQW7" s="154"/>
      <c r="AQX7" s="154"/>
      <c r="AQY7" s="154"/>
      <c r="AQZ7" s="154"/>
      <c r="ARA7" s="154"/>
      <c r="ARB7" s="154"/>
      <c r="ARC7" s="154"/>
      <c r="ARD7" s="154"/>
      <c r="ARE7" s="154"/>
      <c r="ARF7" s="154"/>
      <c r="ARG7" s="154"/>
      <c r="ARH7" s="154"/>
      <c r="ARI7" s="154"/>
      <c r="ARJ7" s="154"/>
      <c r="ARK7" s="154"/>
      <c r="ARL7" s="154"/>
      <c r="ARM7" s="154"/>
      <c r="ARN7" s="154"/>
      <c r="ARO7" s="154"/>
      <c r="ARP7" s="154"/>
      <c r="ARQ7" s="154"/>
      <c r="ARR7" s="154"/>
      <c r="ARS7" s="154"/>
      <c r="ART7" s="154"/>
      <c r="ARU7" s="154"/>
      <c r="ARV7" s="154"/>
      <c r="ARW7" s="154"/>
      <c r="ARX7" s="154"/>
      <c r="ARY7" s="154"/>
      <c r="ARZ7" s="154"/>
      <c r="ASA7" s="154"/>
      <c r="ASB7" s="154"/>
      <c r="ASC7" s="154"/>
      <c r="ASD7" s="154"/>
      <c r="ASE7" s="154"/>
      <c r="ASF7" s="154"/>
      <c r="ASG7" s="154"/>
      <c r="ASH7" s="154"/>
      <c r="ASI7" s="154"/>
      <c r="ASJ7" s="154"/>
      <c r="ASK7" s="154"/>
      <c r="ASL7" s="154"/>
      <c r="ASM7" s="154"/>
      <c r="ASN7" s="154"/>
      <c r="ASO7" s="154"/>
      <c r="ASP7" s="154"/>
      <c r="ASQ7" s="154"/>
      <c r="ASR7" s="154"/>
      <c r="ASS7" s="154"/>
      <c r="AST7" s="154"/>
      <c r="ASU7" s="154"/>
      <c r="ASV7" s="154"/>
      <c r="ASW7" s="154"/>
      <c r="ASX7" s="154"/>
      <c r="ASY7" s="154"/>
      <c r="ASZ7" s="154"/>
      <c r="ATA7" s="154"/>
      <c r="ATB7" s="154"/>
      <c r="ATC7" s="154"/>
      <c r="ATD7" s="154"/>
      <c r="ATE7" s="154"/>
      <c r="ATF7" s="154"/>
      <c r="ATG7" s="154"/>
      <c r="ATH7" s="154"/>
      <c r="ATI7" s="154"/>
      <c r="ATJ7" s="154"/>
      <c r="ATK7" s="154"/>
      <c r="ATL7" s="154"/>
      <c r="ATM7" s="154"/>
      <c r="ATN7" s="154"/>
      <c r="ATO7" s="154"/>
      <c r="ATP7" s="154"/>
      <c r="ATQ7" s="154"/>
      <c r="ATR7" s="154"/>
      <c r="ATS7" s="154"/>
      <c r="ATT7" s="154"/>
      <c r="ATU7" s="154"/>
      <c r="ATV7" s="154"/>
      <c r="ATW7" s="154"/>
      <c r="ATX7" s="154"/>
      <c r="ATY7" s="154"/>
      <c r="ATZ7" s="154"/>
      <c r="AUA7" s="154"/>
      <c r="AUB7" s="154"/>
      <c r="AUC7" s="154"/>
      <c r="AUD7" s="154"/>
      <c r="AUE7" s="154"/>
      <c r="AUF7" s="154"/>
      <c r="AUG7" s="154"/>
      <c r="AUH7" s="154"/>
      <c r="AUI7" s="154"/>
      <c r="AUJ7" s="154"/>
      <c r="AUK7" s="154"/>
      <c r="AUL7" s="154"/>
      <c r="AUM7" s="154"/>
      <c r="AUN7" s="154"/>
      <c r="AUO7" s="154"/>
      <c r="AUP7" s="154"/>
      <c r="AUQ7" s="154"/>
      <c r="AUR7" s="154"/>
      <c r="AUS7" s="154"/>
      <c r="AUT7" s="154"/>
      <c r="AUU7" s="154"/>
      <c r="AUV7" s="154"/>
      <c r="AUW7" s="154"/>
      <c r="AUX7" s="154"/>
      <c r="AUY7" s="154"/>
      <c r="AUZ7" s="154"/>
      <c r="AVA7" s="154"/>
      <c r="AVB7" s="154"/>
      <c r="AVC7" s="154"/>
      <c r="AVD7" s="154"/>
      <c r="AVE7" s="154"/>
      <c r="AVF7" s="154"/>
      <c r="AVG7" s="154"/>
      <c r="AVH7" s="154"/>
      <c r="AVI7" s="154"/>
      <c r="AVJ7" s="154"/>
      <c r="AVK7" s="154"/>
      <c r="AVL7" s="154"/>
      <c r="AVM7" s="154"/>
      <c r="AVN7" s="154"/>
      <c r="AVO7" s="154"/>
      <c r="AVP7" s="154"/>
      <c r="AVQ7" s="154"/>
      <c r="AVR7" s="154"/>
      <c r="AVS7" s="154"/>
      <c r="AVT7" s="154"/>
      <c r="AVU7" s="154"/>
      <c r="AVV7" s="154"/>
      <c r="AVW7" s="154"/>
      <c r="AVX7" s="154"/>
      <c r="AVY7" s="154"/>
      <c r="AVZ7" s="154"/>
      <c r="AWA7" s="154"/>
      <c r="AWB7" s="154"/>
      <c r="AWC7" s="154"/>
      <c r="AWD7" s="154"/>
      <c r="AWE7" s="154"/>
      <c r="AWF7" s="154"/>
      <c r="AWG7" s="154"/>
      <c r="AWH7" s="154"/>
      <c r="AWI7" s="154"/>
      <c r="AWJ7" s="154"/>
      <c r="AWK7" s="154"/>
      <c r="AWL7" s="154"/>
      <c r="AWM7" s="154"/>
      <c r="AWN7" s="154"/>
      <c r="AWO7" s="154"/>
      <c r="AWP7" s="154"/>
      <c r="AWQ7" s="154"/>
      <c r="AWR7" s="154"/>
      <c r="AWS7" s="154"/>
      <c r="AWT7" s="154"/>
      <c r="AWU7" s="154"/>
      <c r="AWV7" s="154"/>
      <c r="AWW7" s="154"/>
      <c r="AWX7" s="154"/>
      <c r="AWY7" s="154"/>
      <c r="AWZ7" s="154"/>
      <c r="AXA7" s="154"/>
      <c r="AXB7" s="154"/>
      <c r="AXC7" s="154"/>
      <c r="AXD7" s="154"/>
      <c r="AXE7" s="154"/>
      <c r="AXF7" s="154"/>
      <c r="AXG7" s="154"/>
      <c r="AXH7" s="154"/>
      <c r="AXI7" s="154"/>
      <c r="AXJ7" s="154"/>
      <c r="AXK7" s="154"/>
      <c r="AXL7" s="154"/>
      <c r="AXM7" s="154"/>
      <c r="AXN7" s="154"/>
      <c r="AXO7" s="154"/>
      <c r="AXP7" s="154"/>
      <c r="AXQ7" s="154"/>
      <c r="AXR7" s="154"/>
      <c r="AXS7" s="154"/>
      <c r="AXT7" s="154"/>
      <c r="AXU7" s="154"/>
      <c r="AXV7" s="154"/>
      <c r="AXW7" s="154"/>
      <c r="AXX7" s="154"/>
      <c r="AXY7" s="154"/>
      <c r="AXZ7" s="154"/>
      <c r="AYA7" s="154"/>
      <c r="AYB7" s="154"/>
      <c r="AYC7" s="154"/>
      <c r="AYD7" s="154"/>
      <c r="AYE7" s="154"/>
      <c r="AYF7" s="154"/>
      <c r="AYG7" s="154"/>
      <c r="AYH7" s="154"/>
      <c r="AYI7" s="154"/>
      <c r="AYJ7" s="154"/>
      <c r="AYK7" s="154"/>
      <c r="AYL7" s="154"/>
      <c r="AYM7" s="154"/>
      <c r="AYN7" s="154"/>
      <c r="AYO7" s="154"/>
      <c r="AYP7" s="154"/>
      <c r="AYQ7" s="154"/>
      <c r="AYR7" s="154"/>
      <c r="AYS7" s="154"/>
      <c r="AYT7" s="154"/>
      <c r="AYU7" s="154"/>
      <c r="AYV7" s="154"/>
      <c r="AYW7" s="154"/>
      <c r="AYX7" s="154"/>
      <c r="AYY7" s="154"/>
      <c r="AYZ7" s="154"/>
      <c r="AZA7" s="154"/>
      <c r="AZB7" s="154"/>
      <c r="AZC7" s="154"/>
      <c r="AZD7" s="154"/>
      <c r="AZE7" s="154"/>
      <c r="AZF7" s="154"/>
      <c r="AZG7" s="154"/>
      <c r="AZH7" s="154"/>
      <c r="AZI7" s="154"/>
      <c r="AZJ7" s="154"/>
      <c r="AZK7" s="154"/>
      <c r="AZL7" s="154"/>
      <c r="AZM7" s="154"/>
      <c r="AZN7" s="154"/>
      <c r="AZO7" s="154"/>
      <c r="AZP7" s="154"/>
      <c r="AZQ7" s="154"/>
      <c r="AZR7" s="154"/>
      <c r="AZS7" s="154"/>
      <c r="AZT7" s="154"/>
      <c r="AZU7" s="154"/>
      <c r="AZV7" s="154"/>
      <c r="AZW7" s="154"/>
      <c r="AZX7" s="154"/>
      <c r="AZY7" s="154"/>
      <c r="AZZ7" s="154"/>
      <c r="BAA7" s="154"/>
      <c r="BAB7" s="154"/>
      <c r="BAC7" s="154"/>
      <c r="BAD7" s="154"/>
      <c r="BAE7" s="154"/>
      <c r="BAF7" s="154"/>
      <c r="BAG7" s="154"/>
      <c r="BAH7" s="154"/>
      <c r="BAI7" s="154"/>
      <c r="BAJ7" s="154"/>
      <c r="BAK7" s="154"/>
      <c r="BAL7" s="154"/>
      <c r="BAM7" s="154"/>
      <c r="BAN7" s="154"/>
      <c r="BAO7" s="154"/>
      <c r="BAP7" s="154"/>
      <c r="BAQ7" s="154"/>
      <c r="BAR7" s="154"/>
      <c r="BAS7" s="154"/>
      <c r="BAT7" s="154"/>
      <c r="BAU7" s="154"/>
      <c r="BAV7" s="154"/>
      <c r="BAW7" s="154"/>
      <c r="BAX7" s="154"/>
      <c r="BAY7" s="154"/>
      <c r="BAZ7" s="154"/>
      <c r="BBA7" s="154"/>
      <c r="BBB7" s="154"/>
      <c r="BBC7" s="154"/>
      <c r="BBD7" s="154"/>
      <c r="BBE7" s="154"/>
      <c r="BBF7" s="154"/>
      <c r="BBG7" s="154"/>
      <c r="BBH7" s="154"/>
      <c r="BBI7" s="154"/>
      <c r="BBJ7" s="154"/>
      <c r="BBK7" s="154"/>
      <c r="BBL7" s="154"/>
      <c r="BBM7" s="154"/>
      <c r="BBN7" s="154"/>
      <c r="BBO7" s="154"/>
      <c r="BBP7" s="154"/>
      <c r="BBQ7" s="154"/>
      <c r="BBR7" s="154"/>
      <c r="BBS7" s="154"/>
      <c r="BBT7" s="154"/>
      <c r="BBU7" s="154"/>
      <c r="BBV7" s="154"/>
      <c r="BBW7" s="154"/>
      <c r="BBX7" s="154"/>
      <c r="BBY7" s="154"/>
      <c r="BBZ7" s="154"/>
      <c r="BCA7" s="154"/>
      <c r="BCB7" s="154"/>
      <c r="BCC7" s="154"/>
      <c r="BCD7" s="154"/>
      <c r="BCE7" s="154"/>
      <c r="BCF7" s="154"/>
      <c r="BCG7" s="154"/>
      <c r="BCH7" s="154"/>
      <c r="BCI7" s="154"/>
      <c r="BCJ7" s="154"/>
      <c r="BCK7" s="154"/>
      <c r="BCL7" s="154"/>
      <c r="BCM7" s="154"/>
      <c r="BCN7" s="154"/>
      <c r="BCO7" s="154"/>
      <c r="BCP7" s="154"/>
      <c r="BCQ7" s="154"/>
      <c r="BCR7" s="154"/>
      <c r="BCS7" s="154"/>
      <c r="BCT7" s="154"/>
      <c r="BCU7" s="154"/>
      <c r="BCV7" s="154"/>
      <c r="BCW7" s="154"/>
      <c r="BCX7" s="154"/>
      <c r="BCY7" s="154"/>
      <c r="BCZ7" s="154"/>
      <c r="BDA7" s="154"/>
      <c r="BDB7" s="154"/>
      <c r="BDC7" s="154"/>
      <c r="BDD7" s="154"/>
      <c r="BDE7" s="154"/>
      <c r="BDF7" s="154"/>
      <c r="BDG7" s="154"/>
      <c r="BDH7" s="154"/>
      <c r="BDI7" s="154"/>
      <c r="BDJ7" s="154"/>
      <c r="BDK7" s="154"/>
      <c r="BDL7" s="154"/>
      <c r="BDM7" s="154"/>
      <c r="BDN7" s="154"/>
      <c r="BDO7" s="154"/>
      <c r="BDP7" s="154"/>
      <c r="BDQ7" s="154"/>
      <c r="BDR7" s="154"/>
      <c r="BDS7" s="154"/>
      <c r="BDT7" s="154"/>
      <c r="BDU7" s="154"/>
      <c r="BDV7" s="154"/>
      <c r="BDW7" s="154"/>
      <c r="BDX7" s="154"/>
      <c r="BDY7" s="154"/>
      <c r="BDZ7" s="154"/>
      <c r="BEA7" s="154"/>
      <c r="BEB7" s="154"/>
      <c r="BEC7" s="154"/>
      <c r="BED7" s="154"/>
      <c r="BEE7" s="154"/>
      <c r="BEF7" s="154"/>
      <c r="BEG7" s="154"/>
      <c r="BEH7" s="154"/>
      <c r="BEI7" s="154"/>
      <c r="BEJ7" s="154"/>
      <c r="BEK7" s="154"/>
      <c r="BEL7" s="154"/>
      <c r="BEM7" s="154"/>
      <c r="BEN7" s="154"/>
      <c r="BEO7" s="154"/>
      <c r="BEP7" s="154"/>
      <c r="BEQ7" s="154"/>
      <c r="BER7" s="154"/>
      <c r="BES7" s="154"/>
      <c r="BET7" s="154"/>
      <c r="BEU7" s="154"/>
      <c r="BEV7" s="154"/>
      <c r="BEW7" s="154"/>
      <c r="BEX7" s="154"/>
      <c r="BEY7" s="154"/>
      <c r="BEZ7" s="154"/>
      <c r="BFA7" s="154"/>
      <c r="BFB7" s="154"/>
      <c r="BFC7" s="154"/>
      <c r="BFD7" s="154"/>
      <c r="BFE7" s="154"/>
      <c r="BFF7" s="154"/>
      <c r="BFG7" s="154"/>
      <c r="BFH7" s="154"/>
      <c r="BFI7" s="154"/>
    </row>
    <row r="8" spans="1:1517" s="110" customFormat="1" x14ac:dyDescent="0.2">
      <c r="A8" s="21" t="s">
        <v>132</v>
      </c>
      <c r="B8" s="22" t="s">
        <v>133</v>
      </c>
      <c r="C8" s="23"/>
      <c r="D8" s="23"/>
      <c r="E8" s="23"/>
      <c r="F8" s="23"/>
      <c r="G8" s="24">
        <f t="shared" ref="G8:AH8" si="8">G9+G18</f>
        <v>93</v>
      </c>
      <c r="H8" s="24">
        <f>H9+H18</f>
        <v>2511</v>
      </c>
      <c r="I8" s="24">
        <f t="shared" si="8"/>
        <v>3348</v>
      </c>
      <c r="J8" s="24">
        <f t="shared" si="8"/>
        <v>332</v>
      </c>
      <c r="K8" s="24">
        <f t="shared" si="8"/>
        <v>144</v>
      </c>
      <c r="L8" s="24">
        <f t="shared" si="8"/>
        <v>2872</v>
      </c>
      <c r="M8" s="24">
        <f t="shared" si="8"/>
        <v>93</v>
      </c>
      <c r="N8" s="24">
        <f t="shared" si="8"/>
        <v>93</v>
      </c>
      <c r="O8" s="24">
        <f t="shared" si="8"/>
        <v>25</v>
      </c>
      <c r="P8" s="24">
        <f t="shared" si="8"/>
        <v>28</v>
      </c>
      <c r="Q8" s="24">
        <f t="shared" si="8"/>
        <v>68</v>
      </c>
      <c r="R8" s="24">
        <f t="shared" si="8"/>
        <v>32</v>
      </c>
      <c r="S8" s="24">
        <f t="shared" si="8"/>
        <v>772</v>
      </c>
      <c r="T8" s="24">
        <f t="shared" si="8"/>
        <v>21</v>
      </c>
      <c r="U8" s="24">
        <f t="shared" si="8"/>
        <v>28</v>
      </c>
      <c r="V8" s="24">
        <f t="shared" si="8"/>
        <v>48</v>
      </c>
      <c r="W8" s="24">
        <f t="shared" si="8"/>
        <v>34</v>
      </c>
      <c r="X8" s="159">
        <f t="shared" si="8"/>
        <v>646</v>
      </c>
      <c r="Y8" s="24">
        <f t="shared" si="8"/>
        <v>23</v>
      </c>
      <c r="Z8" s="24">
        <f>Z9+Z18</f>
        <v>18</v>
      </c>
      <c r="AA8" s="24">
        <f t="shared" si="8"/>
        <v>62</v>
      </c>
      <c r="AB8" s="24">
        <f t="shared" si="8"/>
        <v>36</v>
      </c>
      <c r="AC8" s="24">
        <f t="shared" si="8"/>
        <v>712</v>
      </c>
      <c r="AD8" s="24">
        <f t="shared" si="8"/>
        <v>14</v>
      </c>
      <c r="AE8" s="24">
        <f t="shared" si="8"/>
        <v>14</v>
      </c>
      <c r="AF8" s="24">
        <f t="shared" si="8"/>
        <v>36</v>
      </c>
      <c r="AG8" s="24">
        <f t="shared" si="8"/>
        <v>22</v>
      </c>
      <c r="AH8" s="24">
        <f t="shared" si="8"/>
        <v>432</v>
      </c>
      <c r="AI8" s="24">
        <f t="shared" ref="AI8:AM8" si="9">AI9+AI18</f>
        <v>10</v>
      </c>
      <c r="AJ8" s="24">
        <f t="shared" si="9"/>
        <v>4</v>
      </c>
      <c r="AK8" s="24">
        <f t="shared" si="9"/>
        <v>26</v>
      </c>
      <c r="AL8" s="24">
        <f t="shared" si="9"/>
        <v>20</v>
      </c>
      <c r="AM8" s="24">
        <f t="shared" si="9"/>
        <v>310</v>
      </c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  <c r="IW8" s="107"/>
      <c r="IX8" s="107"/>
      <c r="IY8" s="107"/>
      <c r="IZ8" s="107"/>
      <c r="JA8" s="107"/>
      <c r="JB8" s="107"/>
      <c r="JC8" s="107"/>
      <c r="JD8" s="107"/>
      <c r="JE8" s="107"/>
      <c r="JF8" s="107"/>
      <c r="JG8" s="107"/>
      <c r="JH8" s="107"/>
      <c r="JI8" s="107"/>
      <c r="JJ8" s="107"/>
      <c r="JK8" s="107"/>
      <c r="JL8" s="107"/>
      <c r="JM8" s="107"/>
      <c r="JN8" s="107"/>
      <c r="JO8" s="107"/>
      <c r="JP8" s="107"/>
      <c r="JQ8" s="107"/>
      <c r="JR8" s="107"/>
      <c r="JS8" s="107"/>
      <c r="JT8" s="107"/>
      <c r="JU8" s="107"/>
      <c r="JV8" s="107"/>
      <c r="JW8" s="107"/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107"/>
      <c r="KI8" s="107"/>
      <c r="KJ8" s="107"/>
      <c r="KK8" s="107"/>
      <c r="KL8" s="107"/>
      <c r="KM8" s="107"/>
      <c r="KN8" s="107"/>
      <c r="KO8" s="107"/>
      <c r="KP8" s="107"/>
      <c r="KQ8" s="107"/>
      <c r="KR8" s="107"/>
      <c r="KS8" s="107"/>
      <c r="KT8" s="107"/>
      <c r="KU8" s="107"/>
      <c r="KV8" s="107"/>
      <c r="KW8" s="107"/>
      <c r="KX8" s="107"/>
      <c r="KY8" s="107"/>
      <c r="KZ8" s="107"/>
      <c r="LA8" s="107"/>
      <c r="LB8" s="107"/>
      <c r="LC8" s="107"/>
      <c r="LD8" s="107"/>
      <c r="LE8" s="107"/>
      <c r="LF8" s="107"/>
      <c r="LG8" s="107"/>
      <c r="LH8" s="107"/>
      <c r="LI8" s="107"/>
      <c r="LJ8" s="107"/>
      <c r="LK8" s="107"/>
      <c r="LL8" s="107"/>
      <c r="LM8" s="107"/>
      <c r="LN8" s="107"/>
      <c r="LO8" s="107"/>
      <c r="LP8" s="107"/>
      <c r="LQ8" s="107"/>
      <c r="LR8" s="107"/>
      <c r="LS8" s="107"/>
      <c r="LT8" s="107"/>
      <c r="LU8" s="107"/>
      <c r="LV8" s="107"/>
      <c r="LW8" s="107"/>
      <c r="LX8" s="107"/>
      <c r="LY8" s="107"/>
      <c r="LZ8" s="107"/>
      <c r="MA8" s="107"/>
      <c r="MB8" s="107"/>
      <c r="MC8" s="107"/>
      <c r="MD8" s="107"/>
      <c r="ME8" s="107"/>
      <c r="MF8" s="107"/>
      <c r="MG8" s="107"/>
      <c r="MH8" s="107"/>
      <c r="MI8" s="107"/>
      <c r="MJ8" s="107"/>
      <c r="MK8" s="107"/>
      <c r="ML8" s="107"/>
      <c r="MM8" s="107"/>
      <c r="MN8" s="107"/>
      <c r="MO8" s="107"/>
      <c r="MP8" s="107"/>
      <c r="MQ8" s="107"/>
      <c r="MR8" s="107"/>
      <c r="MS8" s="107"/>
      <c r="MT8" s="107"/>
      <c r="MU8" s="107"/>
      <c r="MV8" s="107"/>
      <c r="MW8" s="107"/>
      <c r="MX8" s="107"/>
      <c r="MY8" s="107"/>
      <c r="MZ8" s="107"/>
      <c r="NA8" s="107"/>
      <c r="NB8" s="107"/>
      <c r="NC8" s="107"/>
      <c r="ND8" s="107"/>
      <c r="NE8" s="107"/>
      <c r="NF8" s="107"/>
      <c r="NG8" s="107"/>
      <c r="NH8" s="107"/>
      <c r="NI8" s="107"/>
      <c r="NJ8" s="107"/>
      <c r="NK8" s="107"/>
      <c r="NL8" s="107"/>
      <c r="NM8" s="107"/>
      <c r="NN8" s="107"/>
      <c r="NO8" s="107"/>
      <c r="NP8" s="107"/>
      <c r="NQ8" s="107"/>
      <c r="NR8" s="107"/>
      <c r="NS8" s="107"/>
      <c r="NT8" s="107"/>
      <c r="NU8" s="107"/>
      <c r="NV8" s="107"/>
      <c r="NW8" s="107"/>
      <c r="NX8" s="107"/>
      <c r="NY8" s="107"/>
      <c r="NZ8" s="107"/>
      <c r="OA8" s="107"/>
      <c r="OB8" s="107"/>
      <c r="OC8" s="107"/>
      <c r="OD8" s="107"/>
      <c r="OE8" s="107"/>
      <c r="OF8" s="107"/>
      <c r="OG8" s="107"/>
      <c r="OH8" s="107"/>
      <c r="OI8" s="107"/>
      <c r="OJ8" s="107"/>
      <c r="OK8" s="107"/>
      <c r="OL8" s="107"/>
      <c r="OM8" s="107"/>
      <c r="ON8" s="107"/>
      <c r="OO8" s="107"/>
      <c r="OP8" s="107"/>
      <c r="OQ8" s="107"/>
      <c r="OR8" s="107"/>
      <c r="OS8" s="107"/>
      <c r="OT8" s="107"/>
      <c r="OU8" s="107"/>
      <c r="OV8" s="107"/>
      <c r="OW8" s="107"/>
      <c r="OX8" s="107"/>
      <c r="OY8" s="107"/>
      <c r="OZ8" s="107"/>
      <c r="PA8" s="107"/>
      <c r="PB8" s="107"/>
      <c r="PC8" s="107"/>
      <c r="PD8" s="107"/>
      <c r="PE8" s="107"/>
      <c r="PF8" s="107"/>
      <c r="PG8" s="107"/>
      <c r="PH8" s="107"/>
      <c r="PI8" s="107"/>
      <c r="PJ8" s="107"/>
      <c r="PK8" s="107"/>
      <c r="PL8" s="107"/>
      <c r="PM8" s="107"/>
      <c r="PN8" s="107"/>
      <c r="PO8" s="107"/>
      <c r="PP8" s="107"/>
      <c r="PQ8" s="107"/>
      <c r="PR8" s="107"/>
      <c r="PS8" s="107"/>
      <c r="PT8" s="107"/>
      <c r="PU8" s="107"/>
      <c r="PV8" s="107"/>
      <c r="PW8" s="107"/>
      <c r="PX8" s="107"/>
      <c r="PY8" s="107"/>
      <c r="PZ8" s="107"/>
      <c r="QA8" s="107"/>
      <c r="QB8" s="107"/>
      <c r="QC8" s="107"/>
      <c r="QD8" s="107"/>
      <c r="QE8" s="107"/>
      <c r="QF8" s="107"/>
      <c r="QG8" s="107"/>
      <c r="QH8" s="107"/>
      <c r="QI8" s="107"/>
      <c r="QJ8" s="107"/>
      <c r="QK8" s="107"/>
      <c r="QL8" s="107"/>
      <c r="QM8" s="107"/>
      <c r="QN8" s="107"/>
      <c r="QO8" s="107"/>
      <c r="QP8" s="107"/>
      <c r="QQ8" s="107"/>
      <c r="QR8" s="107"/>
      <c r="QS8" s="107"/>
      <c r="QT8" s="107"/>
      <c r="QU8" s="107"/>
      <c r="QV8" s="107"/>
      <c r="QW8" s="107"/>
      <c r="QX8" s="107"/>
      <c r="QY8" s="107"/>
      <c r="QZ8" s="107"/>
      <c r="RA8" s="107"/>
      <c r="RB8" s="107"/>
      <c r="RC8" s="107"/>
      <c r="RD8" s="107"/>
      <c r="RE8" s="107"/>
      <c r="RF8" s="107"/>
      <c r="RG8" s="107"/>
      <c r="RH8" s="107"/>
      <c r="RI8" s="107"/>
      <c r="RJ8" s="107"/>
      <c r="RK8" s="107"/>
      <c r="RL8" s="107"/>
      <c r="RM8" s="107"/>
      <c r="RN8" s="107"/>
      <c r="RO8" s="107"/>
      <c r="RP8" s="107"/>
      <c r="RQ8" s="107"/>
      <c r="RR8" s="107"/>
      <c r="RS8" s="107"/>
      <c r="RT8" s="107"/>
      <c r="RU8" s="107"/>
      <c r="RV8" s="107"/>
      <c r="RW8" s="107"/>
      <c r="RX8" s="107"/>
      <c r="RY8" s="107"/>
      <c r="RZ8" s="107"/>
      <c r="SA8" s="107"/>
      <c r="SB8" s="107"/>
      <c r="SC8" s="107"/>
      <c r="SD8" s="107"/>
      <c r="SE8" s="107"/>
      <c r="SF8" s="107"/>
      <c r="SG8" s="107"/>
      <c r="SH8" s="107"/>
      <c r="SI8" s="107"/>
      <c r="SJ8" s="107"/>
      <c r="SK8" s="107"/>
      <c r="SL8" s="107"/>
      <c r="SM8" s="107"/>
      <c r="SN8" s="107"/>
      <c r="SO8" s="107"/>
      <c r="SP8" s="107"/>
      <c r="SQ8" s="107"/>
      <c r="SR8" s="107"/>
      <c r="SS8" s="107"/>
      <c r="ST8" s="107"/>
      <c r="SU8" s="107"/>
      <c r="SV8" s="107"/>
      <c r="SW8" s="107"/>
      <c r="SX8" s="107"/>
      <c r="SY8" s="107"/>
      <c r="SZ8" s="107"/>
      <c r="TA8" s="107"/>
      <c r="TB8" s="107"/>
      <c r="TC8" s="107"/>
      <c r="TD8" s="107"/>
      <c r="TE8" s="107"/>
      <c r="TF8" s="107"/>
      <c r="TG8" s="107"/>
      <c r="TH8" s="107"/>
      <c r="TI8" s="107"/>
      <c r="TJ8" s="107"/>
      <c r="TK8" s="107"/>
      <c r="TL8" s="107"/>
      <c r="TM8" s="107"/>
      <c r="TN8" s="107"/>
      <c r="TO8" s="107"/>
      <c r="TP8" s="107"/>
      <c r="TQ8" s="107"/>
      <c r="TR8" s="107"/>
      <c r="TS8" s="107"/>
      <c r="TT8" s="107"/>
      <c r="TU8" s="107"/>
      <c r="TV8" s="107"/>
      <c r="TW8" s="107"/>
      <c r="TX8" s="107"/>
      <c r="TY8" s="107"/>
      <c r="TZ8" s="107"/>
      <c r="UA8" s="107"/>
      <c r="UB8" s="107"/>
      <c r="UC8" s="107"/>
      <c r="UD8" s="107"/>
      <c r="UE8" s="107"/>
      <c r="UF8" s="107"/>
      <c r="UG8" s="107"/>
      <c r="UH8" s="107"/>
      <c r="UI8" s="107"/>
      <c r="UJ8" s="107"/>
      <c r="UK8" s="107"/>
      <c r="UL8" s="107"/>
      <c r="UM8" s="107"/>
      <c r="UN8" s="107"/>
      <c r="UO8" s="107"/>
      <c r="UP8" s="107"/>
      <c r="UQ8" s="107"/>
      <c r="UR8" s="107"/>
      <c r="US8" s="107"/>
      <c r="UT8" s="107"/>
      <c r="UU8" s="107"/>
      <c r="UV8" s="107"/>
      <c r="UW8" s="107"/>
      <c r="UX8" s="107"/>
      <c r="UY8" s="107"/>
      <c r="UZ8" s="107"/>
      <c r="VA8" s="107"/>
      <c r="VB8" s="107"/>
      <c r="VC8" s="107"/>
      <c r="VD8" s="107"/>
      <c r="VE8" s="107"/>
      <c r="VF8" s="107"/>
      <c r="VG8" s="107"/>
      <c r="VH8" s="107"/>
      <c r="VI8" s="107"/>
      <c r="VJ8" s="107"/>
      <c r="VK8" s="107"/>
      <c r="VL8" s="107"/>
      <c r="VM8" s="107"/>
      <c r="VN8" s="107"/>
      <c r="VO8" s="107"/>
      <c r="VP8" s="107"/>
      <c r="VQ8" s="107"/>
      <c r="VR8" s="107"/>
      <c r="VS8" s="107"/>
      <c r="VT8" s="107"/>
      <c r="VU8" s="107"/>
      <c r="VV8" s="107"/>
      <c r="VW8" s="107"/>
      <c r="VX8" s="107"/>
      <c r="VY8" s="107"/>
      <c r="VZ8" s="107"/>
      <c r="WA8" s="107"/>
      <c r="WB8" s="107"/>
      <c r="WC8" s="107"/>
      <c r="WD8" s="107"/>
      <c r="WE8" s="107"/>
      <c r="WF8" s="107"/>
      <c r="WG8" s="107"/>
      <c r="WH8" s="107"/>
      <c r="WI8" s="107"/>
      <c r="WJ8" s="107"/>
      <c r="WK8" s="107"/>
      <c r="WL8" s="107"/>
      <c r="WM8" s="107"/>
      <c r="WN8" s="107"/>
      <c r="WO8" s="107"/>
      <c r="WP8" s="107"/>
      <c r="WQ8" s="107"/>
      <c r="WR8" s="107"/>
      <c r="WS8" s="107"/>
      <c r="WT8" s="107"/>
      <c r="WU8" s="107"/>
      <c r="WV8" s="107"/>
      <c r="WW8" s="107"/>
      <c r="WX8" s="107"/>
      <c r="WY8" s="107"/>
      <c r="WZ8" s="107"/>
      <c r="XA8" s="107"/>
      <c r="XB8" s="107"/>
      <c r="XC8" s="107"/>
      <c r="XD8" s="107"/>
      <c r="XE8" s="107"/>
      <c r="XF8" s="107"/>
      <c r="XG8" s="107"/>
      <c r="XH8" s="107"/>
      <c r="XI8" s="107"/>
      <c r="XJ8" s="107"/>
      <c r="XK8" s="107"/>
      <c r="XL8" s="107"/>
      <c r="XM8" s="107"/>
      <c r="XN8" s="107"/>
      <c r="XO8" s="107"/>
      <c r="XP8" s="107"/>
      <c r="XQ8" s="107"/>
      <c r="XR8" s="107"/>
      <c r="XS8" s="107"/>
      <c r="XT8" s="107"/>
      <c r="XU8" s="107"/>
      <c r="XV8" s="107"/>
      <c r="XW8" s="107"/>
      <c r="XX8" s="107"/>
      <c r="XY8" s="107"/>
      <c r="XZ8" s="107"/>
      <c r="YA8" s="107"/>
      <c r="YB8" s="107"/>
      <c r="YC8" s="107"/>
      <c r="YD8" s="107"/>
      <c r="YE8" s="107"/>
      <c r="YF8" s="107"/>
      <c r="YG8" s="107"/>
      <c r="YH8" s="107"/>
      <c r="YI8" s="107"/>
      <c r="YJ8" s="107"/>
      <c r="YK8" s="107"/>
      <c r="YL8" s="107"/>
      <c r="YM8" s="107"/>
      <c r="YN8" s="107"/>
      <c r="YO8" s="107"/>
      <c r="YP8" s="107"/>
      <c r="YQ8" s="107"/>
      <c r="YR8" s="107"/>
      <c r="YS8" s="107"/>
      <c r="YT8" s="107"/>
      <c r="YU8" s="107"/>
      <c r="YV8" s="107"/>
      <c r="YW8" s="107"/>
      <c r="YX8" s="107"/>
      <c r="YY8" s="107"/>
      <c r="YZ8" s="107"/>
      <c r="ZA8" s="107"/>
      <c r="ZB8" s="107"/>
      <c r="ZC8" s="107"/>
      <c r="ZD8" s="107"/>
      <c r="ZE8" s="107"/>
      <c r="ZF8" s="107"/>
      <c r="ZG8" s="107"/>
      <c r="ZH8" s="107"/>
      <c r="ZI8" s="107"/>
      <c r="ZJ8" s="107"/>
      <c r="ZK8" s="107"/>
      <c r="ZL8" s="107"/>
      <c r="ZM8" s="107"/>
      <c r="ZN8" s="107"/>
      <c r="ZO8" s="107"/>
      <c r="ZP8" s="107"/>
      <c r="ZQ8" s="107"/>
      <c r="ZR8" s="107"/>
      <c r="ZS8" s="107"/>
      <c r="ZT8" s="107"/>
      <c r="ZU8" s="107"/>
      <c r="ZV8" s="107"/>
      <c r="ZW8" s="107"/>
      <c r="ZX8" s="107"/>
      <c r="ZY8" s="107"/>
      <c r="ZZ8" s="107"/>
      <c r="AAA8" s="107"/>
      <c r="AAB8" s="107"/>
      <c r="AAC8" s="107"/>
      <c r="AAD8" s="107"/>
      <c r="AAE8" s="107"/>
      <c r="AAF8" s="107"/>
      <c r="AAG8" s="107"/>
      <c r="AAH8" s="107"/>
      <c r="AAI8" s="107"/>
      <c r="AAJ8" s="107"/>
      <c r="AAK8" s="107"/>
      <c r="AAL8" s="107"/>
      <c r="AAM8" s="107"/>
      <c r="AAN8" s="107"/>
      <c r="AAO8" s="107"/>
      <c r="AAP8" s="107"/>
      <c r="AAQ8" s="107"/>
      <c r="AAR8" s="107"/>
      <c r="AAS8" s="107"/>
      <c r="AAT8" s="107"/>
      <c r="AAU8" s="107"/>
      <c r="AAV8" s="107"/>
      <c r="AAW8" s="107"/>
      <c r="AAX8" s="107"/>
      <c r="AAY8" s="107"/>
      <c r="AAZ8" s="107"/>
      <c r="ABA8" s="107"/>
      <c r="ABB8" s="107"/>
      <c r="ABC8" s="107"/>
      <c r="ABD8" s="107"/>
      <c r="ABE8" s="107"/>
      <c r="ABF8" s="107"/>
      <c r="ABG8" s="107"/>
      <c r="ABH8" s="107"/>
      <c r="ABI8" s="107"/>
      <c r="ABJ8" s="107"/>
      <c r="ABK8" s="107"/>
      <c r="ABL8" s="107"/>
      <c r="ABM8" s="107"/>
      <c r="ABN8" s="107"/>
      <c r="ABO8" s="107"/>
      <c r="ABP8" s="107"/>
      <c r="ABQ8" s="107"/>
      <c r="ABR8" s="107"/>
      <c r="ABS8" s="107"/>
      <c r="ABT8" s="107"/>
      <c r="ABU8" s="107"/>
      <c r="ABV8" s="107"/>
      <c r="ABW8" s="107"/>
      <c r="ABX8" s="107"/>
      <c r="ABY8" s="107"/>
      <c r="ABZ8" s="107"/>
      <c r="ACA8" s="107"/>
      <c r="ACB8" s="107"/>
      <c r="ACC8" s="107"/>
      <c r="ACD8" s="107"/>
      <c r="ACE8" s="107"/>
      <c r="ACF8" s="107"/>
      <c r="ACG8" s="107"/>
      <c r="ACH8" s="107"/>
      <c r="ACI8" s="107"/>
      <c r="ACJ8" s="107"/>
      <c r="ACK8" s="107"/>
      <c r="ACL8" s="107"/>
      <c r="ACM8" s="107"/>
      <c r="ACN8" s="107"/>
      <c r="ACO8" s="107"/>
      <c r="ACP8" s="107"/>
      <c r="ACQ8" s="107"/>
      <c r="ACR8" s="107"/>
      <c r="ACS8" s="107"/>
      <c r="ACT8" s="107"/>
      <c r="ACU8" s="107"/>
      <c r="ACV8" s="107"/>
      <c r="ACW8" s="107"/>
      <c r="ACX8" s="107"/>
      <c r="ACY8" s="107"/>
      <c r="ACZ8" s="107"/>
      <c r="ADA8" s="107"/>
      <c r="ADB8" s="107"/>
      <c r="ADC8" s="107"/>
      <c r="ADD8" s="107"/>
      <c r="ADE8" s="107"/>
      <c r="ADF8" s="107"/>
      <c r="ADG8" s="107"/>
      <c r="ADH8" s="107"/>
      <c r="ADI8" s="107"/>
      <c r="ADJ8" s="107"/>
      <c r="ADK8" s="107"/>
      <c r="ADL8" s="107"/>
      <c r="ADM8" s="107"/>
      <c r="ADN8" s="107"/>
      <c r="ADO8" s="107"/>
      <c r="ADP8" s="107"/>
      <c r="ADQ8" s="107"/>
      <c r="ADR8" s="107"/>
      <c r="ADS8" s="107"/>
      <c r="ADT8" s="107"/>
      <c r="ADU8" s="107"/>
      <c r="ADV8" s="107"/>
      <c r="ADW8" s="107"/>
      <c r="ADX8" s="107"/>
      <c r="ADY8" s="107"/>
      <c r="ADZ8" s="107"/>
      <c r="AEA8" s="107"/>
      <c r="AEB8" s="107"/>
      <c r="AEC8" s="107"/>
      <c r="AED8" s="107"/>
      <c r="AEE8" s="107"/>
      <c r="AEF8" s="107"/>
      <c r="AEG8" s="107"/>
      <c r="AEH8" s="107"/>
      <c r="AEI8" s="107"/>
      <c r="AEJ8" s="107"/>
      <c r="AEK8" s="107"/>
      <c r="AEL8" s="107"/>
      <c r="AEM8" s="107"/>
      <c r="AEN8" s="107"/>
      <c r="AEO8" s="107"/>
      <c r="AEP8" s="107"/>
      <c r="AEQ8" s="107"/>
      <c r="AER8" s="107"/>
      <c r="AES8" s="107"/>
      <c r="AET8" s="107"/>
      <c r="AEU8" s="107"/>
      <c r="AEV8" s="107"/>
      <c r="AEW8" s="107"/>
      <c r="AEX8" s="107"/>
      <c r="AEY8" s="107"/>
      <c r="AEZ8" s="107"/>
      <c r="AFA8" s="107"/>
      <c r="AFB8" s="107"/>
      <c r="AFC8" s="107"/>
      <c r="AFD8" s="107"/>
      <c r="AFE8" s="107"/>
      <c r="AFF8" s="107"/>
      <c r="AFG8" s="107"/>
      <c r="AFH8" s="107"/>
      <c r="AFI8" s="107"/>
      <c r="AFJ8" s="107"/>
      <c r="AFK8" s="107"/>
      <c r="AFL8" s="107"/>
      <c r="AFM8" s="107"/>
      <c r="AFN8" s="107"/>
      <c r="AFO8" s="107"/>
      <c r="AFP8" s="107"/>
      <c r="AFQ8" s="107"/>
      <c r="AFR8" s="107"/>
      <c r="AFS8" s="107"/>
      <c r="AFT8" s="107"/>
      <c r="AFU8" s="107"/>
      <c r="AFV8" s="107"/>
      <c r="AFW8" s="107"/>
      <c r="AFX8" s="107"/>
      <c r="AFY8" s="107"/>
      <c r="AFZ8" s="107"/>
      <c r="AGA8" s="107"/>
      <c r="AGB8" s="107"/>
      <c r="AGC8" s="107"/>
      <c r="AGD8" s="107"/>
      <c r="AGE8" s="107"/>
      <c r="AGF8" s="107"/>
      <c r="AGG8" s="107"/>
      <c r="AGH8" s="107"/>
      <c r="AGI8" s="107"/>
      <c r="AGJ8" s="107"/>
      <c r="AGK8" s="107"/>
      <c r="AGL8" s="107"/>
      <c r="AGM8" s="107"/>
      <c r="AGN8" s="107"/>
      <c r="AGO8" s="107"/>
      <c r="AGP8" s="107"/>
      <c r="AGQ8" s="107"/>
      <c r="AGR8" s="107"/>
      <c r="AGS8" s="107"/>
      <c r="AGT8" s="107"/>
      <c r="AGU8" s="107"/>
      <c r="AGV8" s="107"/>
      <c r="AGW8" s="107"/>
      <c r="AGX8" s="107"/>
      <c r="AGY8" s="107"/>
      <c r="AGZ8" s="107"/>
      <c r="AHA8" s="107"/>
      <c r="AHB8" s="107"/>
      <c r="AHC8" s="107"/>
      <c r="AHD8" s="107"/>
      <c r="AHE8" s="107"/>
      <c r="AHF8" s="107"/>
      <c r="AHG8" s="107"/>
      <c r="AHH8" s="107"/>
      <c r="AHI8" s="107"/>
      <c r="AHJ8" s="107"/>
      <c r="AHK8" s="107"/>
      <c r="AHL8" s="107"/>
      <c r="AHM8" s="107"/>
      <c r="AHN8" s="107"/>
      <c r="AHO8" s="107"/>
      <c r="AHP8" s="107"/>
      <c r="AHQ8" s="107"/>
      <c r="AHR8" s="107"/>
      <c r="AHS8" s="107"/>
      <c r="AHT8" s="107"/>
      <c r="AHU8" s="107"/>
      <c r="AHV8" s="107"/>
      <c r="AHW8" s="107"/>
      <c r="AHX8" s="107"/>
      <c r="AHY8" s="107"/>
      <c r="AHZ8" s="107"/>
      <c r="AIA8" s="107"/>
      <c r="AIB8" s="107"/>
      <c r="AIC8" s="107"/>
      <c r="AID8" s="107"/>
      <c r="AIE8" s="107"/>
      <c r="AIF8" s="107"/>
      <c r="AIG8" s="107"/>
      <c r="AIH8" s="107"/>
      <c r="AII8" s="107"/>
      <c r="AIJ8" s="107"/>
      <c r="AIK8" s="107"/>
      <c r="AIL8" s="107"/>
      <c r="AIM8" s="107"/>
      <c r="AIN8" s="107"/>
      <c r="AIO8" s="107"/>
      <c r="AIP8" s="107"/>
      <c r="AIQ8" s="107"/>
      <c r="AIR8" s="107"/>
      <c r="AIS8" s="107"/>
      <c r="AIT8" s="107"/>
      <c r="AIU8" s="107"/>
      <c r="AIV8" s="107"/>
      <c r="AIW8" s="107"/>
      <c r="AIX8" s="107"/>
      <c r="AIY8" s="107"/>
      <c r="AIZ8" s="107"/>
      <c r="AJA8" s="107"/>
      <c r="AJB8" s="107"/>
      <c r="AJC8" s="107"/>
      <c r="AJD8" s="107"/>
      <c r="AJE8" s="107"/>
      <c r="AJF8" s="107"/>
      <c r="AJG8" s="107"/>
      <c r="AJH8" s="107"/>
      <c r="AJI8" s="107"/>
      <c r="AJJ8" s="107"/>
      <c r="AJK8" s="107"/>
      <c r="AJL8" s="107"/>
      <c r="AJM8" s="107"/>
      <c r="AJN8" s="107"/>
      <c r="AJO8" s="107"/>
      <c r="AJP8" s="107"/>
      <c r="AJQ8" s="107"/>
      <c r="AJR8" s="107"/>
      <c r="AJS8" s="107"/>
      <c r="AJT8" s="107"/>
      <c r="AJU8" s="107"/>
      <c r="AJV8" s="107"/>
      <c r="AJW8" s="107"/>
      <c r="AJX8" s="107"/>
      <c r="AJY8" s="107"/>
      <c r="AJZ8" s="107"/>
      <c r="AKA8" s="107"/>
      <c r="AKB8" s="107"/>
      <c r="AKC8" s="107"/>
      <c r="AKD8" s="107"/>
      <c r="AKE8" s="107"/>
      <c r="AKF8" s="107"/>
      <c r="AKG8" s="107"/>
      <c r="AKH8" s="107"/>
      <c r="AKI8" s="107"/>
      <c r="AKJ8" s="107"/>
      <c r="AKK8" s="107"/>
      <c r="AKL8" s="107"/>
      <c r="AKM8" s="107"/>
      <c r="AKN8" s="107"/>
      <c r="AKO8" s="107"/>
      <c r="AKP8" s="107"/>
      <c r="AKQ8" s="107"/>
      <c r="AKR8" s="107"/>
      <c r="AKS8" s="107"/>
      <c r="AKT8" s="107"/>
      <c r="AKU8" s="107"/>
      <c r="AKV8" s="107"/>
      <c r="AKW8" s="107"/>
      <c r="AKX8" s="107"/>
      <c r="AKY8" s="107"/>
      <c r="AKZ8" s="107"/>
      <c r="ALA8" s="107"/>
      <c r="ALB8" s="107"/>
      <c r="ALC8" s="107"/>
      <c r="ALD8" s="107"/>
      <c r="ALE8" s="107"/>
      <c r="ALF8" s="107"/>
      <c r="ALG8" s="107"/>
      <c r="ALH8" s="107"/>
      <c r="ALI8" s="107"/>
      <c r="ALJ8" s="107"/>
      <c r="ALK8" s="107"/>
      <c r="ALL8" s="107"/>
      <c r="ALM8" s="107"/>
      <c r="ALN8" s="107"/>
      <c r="ALO8" s="107"/>
      <c r="ALP8" s="107"/>
      <c r="ALQ8" s="107"/>
      <c r="ALR8" s="107"/>
      <c r="ALS8" s="107"/>
      <c r="ALT8" s="107"/>
      <c r="ALU8" s="107"/>
      <c r="ALV8" s="107"/>
      <c r="ALW8" s="107"/>
      <c r="ALX8" s="107"/>
      <c r="ALY8" s="107"/>
      <c r="ALZ8" s="107"/>
      <c r="AMA8" s="107"/>
      <c r="AMB8" s="107"/>
      <c r="AMC8" s="107"/>
      <c r="AMD8" s="107"/>
      <c r="AME8" s="107"/>
      <c r="AMF8" s="107"/>
      <c r="AMG8" s="107"/>
      <c r="AMH8" s="107"/>
      <c r="AMI8" s="107"/>
      <c r="AMJ8" s="107"/>
      <c r="AMK8" s="107"/>
      <c r="AML8" s="107"/>
      <c r="AMM8" s="107"/>
      <c r="AMN8" s="107"/>
      <c r="AMO8" s="107"/>
      <c r="AMP8" s="107"/>
      <c r="AMQ8" s="107"/>
      <c r="AMR8" s="107"/>
      <c r="AMS8" s="107"/>
      <c r="AMT8" s="107"/>
      <c r="AMU8" s="107"/>
      <c r="AMV8" s="107"/>
      <c r="AMW8" s="107"/>
      <c r="AMX8" s="107"/>
      <c r="AMY8" s="107"/>
      <c r="AMZ8" s="107"/>
      <c r="ANA8" s="107"/>
      <c r="ANB8" s="107"/>
      <c r="ANC8" s="107"/>
      <c r="AND8" s="107"/>
      <c r="ANE8" s="107"/>
      <c r="ANF8" s="107"/>
      <c r="ANG8" s="107"/>
      <c r="ANH8" s="107"/>
      <c r="ANI8" s="107"/>
      <c r="ANJ8" s="107"/>
      <c r="ANK8" s="107"/>
      <c r="ANL8" s="107"/>
      <c r="ANM8" s="107"/>
      <c r="ANN8" s="107"/>
      <c r="ANO8" s="107"/>
      <c r="ANP8" s="107"/>
      <c r="ANQ8" s="107"/>
      <c r="ANR8" s="107"/>
      <c r="ANS8" s="107"/>
      <c r="ANT8" s="107"/>
      <c r="ANU8" s="107"/>
      <c r="ANV8" s="107"/>
      <c r="ANW8" s="107"/>
      <c r="ANX8" s="107"/>
      <c r="ANY8" s="107"/>
      <c r="ANZ8" s="107"/>
      <c r="AOA8" s="107"/>
      <c r="AOB8" s="107"/>
      <c r="AOC8" s="107"/>
      <c r="AOD8" s="107"/>
      <c r="AOE8" s="107"/>
      <c r="AOF8" s="107"/>
      <c r="AOG8" s="107"/>
      <c r="AOH8" s="107"/>
      <c r="AOI8" s="107"/>
      <c r="AOJ8" s="107"/>
      <c r="AOK8" s="107"/>
      <c r="AOL8" s="107"/>
      <c r="AOM8" s="107"/>
      <c r="AON8" s="107"/>
      <c r="AOO8" s="107"/>
      <c r="AOP8" s="107"/>
      <c r="AOQ8" s="107"/>
      <c r="AOR8" s="107"/>
      <c r="AOS8" s="107"/>
      <c r="AOT8" s="107"/>
      <c r="AOU8" s="107"/>
      <c r="AOV8" s="107"/>
      <c r="AOW8" s="107"/>
      <c r="AOX8" s="107"/>
      <c r="AOY8" s="107"/>
      <c r="AOZ8" s="107"/>
      <c r="APA8" s="107"/>
      <c r="APB8" s="107"/>
      <c r="APC8" s="107"/>
      <c r="APD8" s="107"/>
      <c r="APE8" s="107"/>
      <c r="APF8" s="107"/>
      <c r="APG8" s="107"/>
      <c r="APH8" s="107"/>
      <c r="API8" s="107"/>
      <c r="APJ8" s="107"/>
      <c r="APK8" s="107"/>
      <c r="APL8" s="107"/>
      <c r="APM8" s="107"/>
      <c r="APN8" s="107"/>
      <c r="APO8" s="107"/>
      <c r="APP8" s="107"/>
      <c r="APQ8" s="107"/>
      <c r="APR8" s="107"/>
      <c r="APS8" s="107"/>
      <c r="APT8" s="107"/>
      <c r="APU8" s="107"/>
      <c r="APV8" s="107"/>
      <c r="APW8" s="107"/>
      <c r="APX8" s="107"/>
      <c r="APY8" s="107"/>
      <c r="APZ8" s="107"/>
      <c r="AQA8" s="107"/>
      <c r="AQB8" s="107"/>
      <c r="AQC8" s="107"/>
      <c r="AQD8" s="107"/>
      <c r="AQE8" s="107"/>
      <c r="AQF8" s="107"/>
      <c r="AQG8" s="107"/>
      <c r="AQH8" s="107"/>
      <c r="AQI8" s="107"/>
      <c r="AQJ8" s="107"/>
      <c r="AQK8" s="107"/>
      <c r="AQL8" s="107"/>
      <c r="AQM8" s="107"/>
      <c r="AQN8" s="107"/>
      <c r="AQO8" s="107"/>
      <c r="AQP8" s="107"/>
      <c r="AQQ8" s="107"/>
      <c r="AQR8" s="107"/>
      <c r="AQS8" s="107"/>
      <c r="AQT8" s="107"/>
      <c r="AQU8" s="107"/>
      <c r="AQV8" s="107"/>
      <c r="AQW8" s="107"/>
      <c r="AQX8" s="107"/>
      <c r="AQY8" s="107"/>
      <c r="AQZ8" s="107"/>
      <c r="ARA8" s="107"/>
      <c r="ARB8" s="107"/>
      <c r="ARC8" s="107"/>
      <c r="ARD8" s="107"/>
      <c r="ARE8" s="107"/>
      <c r="ARF8" s="107"/>
      <c r="ARG8" s="107"/>
      <c r="ARH8" s="107"/>
      <c r="ARI8" s="107"/>
      <c r="ARJ8" s="107"/>
      <c r="ARK8" s="107"/>
      <c r="ARL8" s="107"/>
      <c r="ARM8" s="107"/>
      <c r="ARN8" s="107"/>
      <c r="ARO8" s="107"/>
      <c r="ARP8" s="107"/>
      <c r="ARQ8" s="107"/>
      <c r="ARR8" s="107"/>
      <c r="ARS8" s="107"/>
      <c r="ART8" s="107"/>
      <c r="ARU8" s="107"/>
      <c r="ARV8" s="107"/>
      <c r="ARW8" s="107"/>
      <c r="ARX8" s="107"/>
      <c r="ARY8" s="107"/>
      <c r="ARZ8" s="107"/>
      <c r="ASA8" s="107"/>
      <c r="ASB8" s="107"/>
      <c r="ASC8" s="107"/>
      <c r="ASD8" s="107"/>
      <c r="ASE8" s="107"/>
      <c r="ASF8" s="107"/>
      <c r="ASG8" s="107"/>
      <c r="ASH8" s="107"/>
      <c r="ASI8" s="107"/>
      <c r="ASJ8" s="107"/>
      <c r="ASK8" s="107"/>
      <c r="ASL8" s="107"/>
      <c r="ASM8" s="107"/>
      <c r="ASN8" s="107"/>
      <c r="ASO8" s="107"/>
      <c r="ASP8" s="107"/>
      <c r="ASQ8" s="107"/>
      <c r="ASR8" s="107"/>
      <c r="ASS8" s="107"/>
      <c r="AST8" s="107"/>
      <c r="ASU8" s="107"/>
      <c r="ASV8" s="107"/>
      <c r="ASW8" s="107"/>
      <c r="ASX8" s="107"/>
      <c r="ASY8" s="107"/>
      <c r="ASZ8" s="107"/>
      <c r="ATA8" s="107"/>
      <c r="ATB8" s="107"/>
      <c r="ATC8" s="107"/>
      <c r="ATD8" s="107"/>
      <c r="ATE8" s="107"/>
      <c r="ATF8" s="107"/>
      <c r="ATG8" s="107"/>
      <c r="ATH8" s="107"/>
      <c r="ATI8" s="107"/>
      <c r="ATJ8" s="107"/>
      <c r="ATK8" s="107"/>
      <c r="ATL8" s="107"/>
      <c r="ATM8" s="107"/>
      <c r="ATN8" s="107"/>
      <c r="ATO8" s="107"/>
      <c r="ATP8" s="107"/>
      <c r="ATQ8" s="107"/>
      <c r="ATR8" s="107"/>
      <c r="ATS8" s="107"/>
      <c r="ATT8" s="107"/>
      <c r="ATU8" s="107"/>
      <c r="ATV8" s="107"/>
      <c r="ATW8" s="107"/>
      <c r="ATX8" s="107"/>
      <c r="ATY8" s="107"/>
      <c r="ATZ8" s="107"/>
      <c r="AUA8" s="107"/>
      <c r="AUB8" s="107"/>
      <c r="AUC8" s="107"/>
      <c r="AUD8" s="107"/>
      <c r="AUE8" s="107"/>
      <c r="AUF8" s="107"/>
      <c r="AUG8" s="107"/>
      <c r="AUH8" s="107"/>
      <c r="AUI8" s="107"/>
      <c r="AUJ8" s="107"/>
      <c r="AUK8" s="107"/>
      <c r="AUL8" s="107"/>
      <c r="AUM8" s="107"/>
      <c r="AUN8" s="107"/>
      <c r="AUO8" s="107"/>
      <c r="AUP8" s="107"/>
      <c r="AUQ8" s="107"/>
      <c r="AUR8" s="107"/>
      <c r="AUS8" s="107"/>
      <c r="AUT8" s="107"/>
      <c r="AUU8" s="107"/>
      <c r="AUV8" s="107"/>
      <c r="AUW8" s="107"/>
      <c r="AUX8" s="107"/>
      <c r="AUY8" s="107"/>
      <c r="AUZ8" s="107"/>
      <c r="AVA8" s="107"/>
      <c r="AVB8" s="107"/>
      <c r="AVC8" s="107"/>
      <c r="AVD8" s="107"/>
      <c r="AVE8" s="107"/>
      <c r="AVF8" s="107"/>
      <c r="AVG8" s="107"/>
      <c r="AVH8" s="107"/>
      <c r="AVI8" s="107"/>
      <c r="AVJ8" s="107"/>
      <c r="AVK8" s="107"/>
      <c r="AVL8" s="107"/>
      <c r="AVM8" s="107"/>
      <c r="AVN8" s="107"/>
      <c r="AVO8" s="107"/>
      <c r="AVP8" s="107"/>
      <c r="AVQ8" s="107"/>
      <c r="AVR8" s="107"/>
      <c r="AVS8" s="107"/>
      <c r="AVT8" s="107"/>
      <c r="AVU8" s="107"/>
      <c r="AVV8" s="107"/>
      <c r="AVW8" s="107"/>
      <c r="AVX8" s="107"/>
      <c r="AVY8" s="107"/>
      <c r="AVZ8" s="107"/>
      <c r="AWA8" s="107"/>
      <c r="AWB8" s="107"/>
      <c r="AWC8" s="107"/>
      <c r="AWD8" s="107"/>
      <c r="AWE8" s="107"/>
      <c r="AWF8" s="107"/>
      <c r="AWG8" s="107"/>
      <c r="AWH8" s="107"/>
      <c r="AWI8" s="107"/>
      <c r="AWJ8" s="107"/>
      <c r="AWK8" s="107"/>
      <c r="AWL8" s="107"/>
      <c r="AWM8" s="107"/>
      <c r="AWN8" s="107"/>
      <c r="AWO8" s="107"/>
      <c r="AWP8" s="107"/>
      <c r="AWQ8" s="107"/>
      <c r="AWR8" s="107"/>
      <c r="AWS8" s="107"/>
      <c r="AWT8" s="107"/>
      <c r="AWU8" s="107"/>
      <c r="AWV8" s="107"/>
      <c r="AWW8" s="107"/>
      <c r="AWX8" s="107"/>
      <c r="AWY8" s="107"/>
      <c r="AWZ8" s="107"/>
      <c r="AXA8" s="107"/>
      <c r="AXB8" s="107"/>
      <c r="AXC8" s="107"/>
      <c r="AXD8" s="107"/>
      <c r="AXE8" s="107"/>
      <c r="AXF8" s="107"/>
      <c r="AXG8" s="107"/>
      <c r="AXH8" s="107"/>
      <c r="AXI8" s="107"/>
      <c r="AXJ8" s="107"/>
      <c r="AXK8" s="107"/>
      <c r="AXL8" s="107"/>
      <c r="AXM8" s="107"/>
      <c r="AXN8" s="107"/>
      <c r="AXO8" s="107"/>
      <c r="AXP8" s="107"/>
      <c r="AXQ8" s="107"/>
      <c r="AXR8" s="107"/>
      <c r="AXS8" s="107"/>
      <c r="AXT8" s="107"/>
      <c r="AXU8" s="107"/>
      <c r="AXV8" s="107"/>
      <c r="AXW8" s="107"/>
      <c r="AXX8" s="107"/>
      <c r="AXY8" s="107"/>
      <c r="AXZ8" s="107"/>
      <c r="AYA8" s="107"/>
      <c r="AYB8" s="107"/>
      <c r="AYC8" s="107"/>
      <c r="AYD8" s="107"/>
      <c r="AYE8" s="107"/>
      <c r="AYF8" s="107"/>
      <c r="AYG8" s="107"/>
      <c r="AYH8" s="107"/>
      <c r="AYI8" s="107"/>
      <c r="AYJ8" s="107"/>
      <c r="AYK8" s="107"/>
      <c r="AYL8" s="107"/>
      <c r="AYM8" s="107"/>
      <c r="AYN8" s="107"/>
      <c r="AYO8" s="107"/>
      <c r="AYP8" s="107"/>
      <c r="AYQ8" s="107"/>
      <c r="AYR8" s="107"/>
      <c r="AYS8" s="107"/>
      <c r="AYT8" s="107"/>
      <c r="AYU8" s="107"/>
      <c r="AYV8" s="107"/>
      <c r="AYW8" s="107"/>
      <c r="AYX8" s="107"/>
      <c r="AYY8" s="107"/>
      <c r="AYZ8" s="107"/>
      <c r="AZA8" s="107"/>
      <c r="AZB8" s="107"/>
      <c r="AZC8" s="107"/>
      <c r="AZD8" s="107"/>
      <c r="AZE8" s="107"/>
      <c r="AZF8" s="107"/>
      <c r="AZG8" s="107"/>
      <c r="AZH8" s="107"/>
      <c r="AZI8" s="107"/>
      <c r="AZJ8" s="107"/>
      <c r="AZK8" s="107"/>
      <c r="AZL8" s="107"/>
      <c r="AZM8" s="107"/>
      <c r="AZN8" s="107"/>
      <c r="AZO8" s="107"/>
      <c r="AZP8" s="107"/>
      <c r="AZQ8" s="107"/>
      <c r="AZR8" s="107"/>
      <c r="AZS8" s="107"/>
      <c r="AZT8" s="107"/>
      <c r="AZU8" s="107"/>
      <c r="AZV8" s="107"/>
      <c r="AZW8" s="107"/>
      <c r="AZX8" s="107"/>
      <c r="AZY8" s="107"/>
      <c r="AZZ8" s="107"/>
      <c r="BAA8" s="107"/>
      <c r="BAB8" s="107"/>
      <c r="BAC8" s="107"/>
      <c r="BAD8" s="107"/>
      <c r="BAE8" s="107"/>
      <c r="BAF8" s="107"/>
      <c r="BAG8" s="107"/>
      <c r="BAH8" s="107"/>
      <c r="BAI8" s="107"/>
      <c r="BAJ8" s="107"/>
      <c r="BAK8" s="107"/>
      <c r="BAL8" s="107"/>
      <c r="BAM8" s="107"/>
      <c r="BAN8" s="107"/>
      <c r="BAO8" s="107"/>
      <c r="BAP8" s="107"/>
      <c r="BAQ8" s="107"/>
      <c r="BAR8" s="107"/>
      <c r="BAS8" s="107"/>
      <c r="BAT8" s="107"/>
      <c r="BAU8" s="107"/>
      <c r="BAV8" s="107"/>
      <c r="BAW8" s="107"/>
      <c r="BAX8" s="107"/>
      <c r="BAY8" s="107"/>
      <c r="BAZ8" s="107"/>
      <c r="BBA8" s="107"/>
      <c r="BBB8" s="107"/>
      <c r="BBC8" s="107"/>
      <c r="BBD8" s="107"/>
      <c r="BBE8" s="107"/>
      <c r="BBF8" s="107"/>
      <c r="BBG8" s="107"/>
      <c r="BBH8" s="107"/>
      <c r="BBI8" s="107"/>
      <c r="BBJ8" s="107"/>
      <c r="BBK8" s="107"/>
      <c r="BBL8" s="107"/>
      <c r="BBM8" s="107"/>
      <c r="BBN8" s="107"/>
      <c r="BBO8" s="107"/>
      <c r="BBP8" s="107"/>
      <c r="BBQ8" s="107"/>
      <c r="BBR8" s="107"/>
      <c r="BBS8" s="107"/>
      <c r="BBT8" s="107"/>
      <c r="BBU8" s="107"/>
      <c r="BBV8" s="107"/>
      <c r="BBW8" s="107"/>
      <c r="BBX8" s="107"/>
      <c r="BBY8" s="107"/>
      <c r="BBZ8" s="107"/>
      <c r="BCA8" s="107"/>
      <c r="BCB8" s="107"/>
      <c r="BCC8" s="107"/>
      <c r="BCD8" s="107"/>
      <c r="BCE8" s="107"/>
      <c r="BCF8" s="107"/>
      <c r="BCG8" s="107"/>
      <c r="BCH8" s="107"/>
      <c r="BCI8" s="107"/>
      <c r="BCJ8" s="107"/>
      <c r="BCK8" s="107"/>
      <c r="BCL8" s="107"/>
      <c r="BCM8" s="107"/>
      <c r="BCN8" s="107"/>
      <c r="BCO8" s="107"/>
      <c r="BCP8" s="107"/>
      <c r="BCQ8" s="107"/>
      <c r="BCR8" s="107"/>
      <c r="BCS8" s="107"/>
      <c r="BCT8" s="107"/>
      <c r="BCU8" s="107"/>
      <c r="BCV8" s="107"/>
      <c r="BCW8" s="107"/>
      <c r="BCX8" s="107"/>
      <c r="BCY8" s="107"/>
      <c r="BCZ8" s="107"/>
      <c r="BDA8" s="107"/>
      <c r="BDB8" s="107"/>
      <c r="BDC8" s="107"/>
      <c r="BDD8" s="107"/>
      <c r="BDE8" s="107"/>
      <c r="BDF8" s="107"/>
      <c r="BDG8" s="107"/>
      <c r="BDH8" s="107"/>
      <c r="BDI8" s="107"/>
      <c r="BDJ8" s="107"/>
      <c r="BDK8" s="107"/>
      <c r="BDL8" s="107"/>
      <c r="BDM8" s="107"/>
      <c r="BDN8" s="107"/>
      <c r="BDO8" s="107"/>
      <c r="BDP8" s="107"/>
      <c r="BDQ8" s="107"/>
      <c r="BDR8" s="107"/>
      <c r="BDS8" s="107"/>
      <c r="BDT8" s="107"/>
      <c r="BDU8" s="107"/>
      <c r="BDV8" s="107"/>
      <c r="BDW8" s="107"/>
      <c r="BDX8" s="107"/>
      <c r="BDY8" s="107"/>
      <c r="BDZ8" s="107"/>
      <c r="BEA8" s="107"/>
      <c r="BEB8" s="107"/>
      <c r="BEC8" s="107"/>
      <c r="BED8" s="107"/>
      <c r="BEE8" s="107"/>
      <c r="BEF8" s="107"/>
      <c r="BEG8" s="107"/>
      <c r="BEH8" s="107"/>
      <c r="BEI8" s="107"/>
      <c r="BEJ8" s="107"/>
      <c r="BEK8" s="107"/>
      <c r="BEL8" s="107"/>
      <c r="BEM8" s="107"/>
      <c r="BEN8" s="107"/>
      <c r="BEO8" s="107"/>
      <c r="BEP8" s="107"/>
      <c r="BEQ8" s="107"/>
      <c r="BER8" s="107"/>
      <c r="BES8" s="107"/>
      <c r="BET8" s="107"/>
      <c r="BEU8" s="107"/>
      <c r="BEV8" s="107"/>
      <c r="BEW8" s="107"/>
      <c r="BEX8" s="107"/>
      <c r="BEY8" s="107"/>
      <c r="BEZ8" s="107"/>
      <c r="BFA8" s="107"/>
      <c r="BFB8" s="107"/>
      <c r="BFC8" s="107"/>
      <c r="BFD8" s="107"/>
      <c r="BFE8" s="107"/>
      <c r="BFF8" s="107"/>
      <c r="BFG8" s="107"/>
      <c r="BFH8" s="107"/>
      <c r="BFI8" s="107"/>
    </row>
    <row r="9" spans="1:1517" s="111" customFormat="1" x14ac:dyDescent="0.2">
      <c r="A9" s="87" t="s">
        <v>134</v>
      </c>
      <c r="B9" s="88" t="s">
        <v>210</v>
      </c>
      <c r="C9" s="74"/>
      <c r="D9" s="74"/>
      <c r="E9" s="74"/>
      <c r="F9" s="74"/>
      <c r="G9" s="73">
        <f>SUM(G10:G17)</f>
        <v>25</v>
      </c>
      <c r="H9" s="73">
        <f t="shared" ref="H9:AH9" si="10">SUM(H10:H17)</f>
        <v>675</v>
      </c>
      <c r="I9" s="73">
        <f t="shared" si="10"/>
        <v>900</v>
      </c>
      <c r="J9" s="73">
        <f t="shared" si="10"/>
        <v>92</v>
      </c>
      <c r="K9" s="73">
        <f t="shared" si="10"/>
        <v>36</v>
      </c>
      <c r="L9" s="73">
        <f t="shared" si="10"/>
        <v>772</v>
      </c>
      <c r="M9" s="73">
        <f t="shared" si="10"/>
        <v>25</v>
      </c>
      <c r="N9" s="73">
        <f t="shared" si="10"/>
        <v>25</v>
      </c>
      <c r="O9" s="73">
        <f t="shared" si="10"/>
        <v>11</v>
      </c>
      <c r="P9" s="73">
        <f t="shared" si="10"/>
        <v>12</v>
      </c>
      <c r="Q9" s="73">
        <f t="shared" si="10"/>
        <v>30</v>
      </c>
      <c r="R9" s="73">
        <f t="shared" si="10"/>
        <v>14</v>
      </c>
      <c r="S9" s="73">
        <f t="shared" si="10"/>
        <v>340</v>
      </c>
      <c r="T9" s="73">
        <f t="shared" si="10"/>
        <v>6</v>
      </c>
      <c r="U9" s="73">
        <f t="shared" si="10"/>
        <v>8</v>
      </c>
      <c r="V9" s="73">
        <f t="shared" si="10"/>
        <v>14</v>
      </c>
      <c r="W9" s="73">
        <f t="shared" si="10"/>
        <v>10</v>
      </c>
      <c r="X9" s="160">
        <f t="shared" si="10"/>
        <v>184</v>
      </c>
      <c r="Y9" s="73">
        <f t="shared" si="10"/>
        <v>8</v>
      </c>
      <c r="Z9" s="73">
        <f t="shared" si="10"/>
        <v>8</v>
      </c>
      <c r="AA9" s="73">
        <f t="shared" si="10"/>
        <v>20</v>
      </c>
      <c r="AB9" s="73">
        <f t="shared" si="10"/>
        <v>12</v>
      </c>
      <c r="AC9" s="73">
        <f t="shared" si="10"/>
        <v>248</v>
      </c>
      <c r="AD9" s="73">
        <f t="shared" si="10"/>
        <v>0</v>
      </c>
      <c r="AE9" s="73">
        <f t="shared" si="10"/>
        <v>0</v>
      </c>
      <c r="AF9" s="73">
        <f t="shared" si="10"/>
        <v>0</v>
      </c>
      <c r="AG9" s="73">
        <f t="shared" si="10"/>
        <v>0</v>
      </c>
      <c r="AH9" s="73">
        <f t="shared" si="10"/>
        <v>0</v>
      </c>
      <c r="AI9" s="73">
        <f t="shared" ref="AI9:AM9" si="11">SUM(AI10:AI17)</f>
        <v>0</v>
      </c>
      <c r="AJ9" s="73">
        <f t="shared" si="11"/>
        <v>0</v>
      </c>
      <c r="AK9" s="73">
        <f t="shared" si="11"/>
        <v>0</v>
      </c>
      <c r="AL9" s="73">
        <f t="shared" si="11"/>
        <v>0</v>
      </c>
      <c r="AM9" s="73">
        <f t="shared" si="11"/>
        <v>0</v>
      </c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  <c r="IW9" s="107"/>
      <c r="IX9" s="107"/>
      <c r="IY9" s="107"/>
      <c r="IZ9" s="107"/>
      <c r="JA9" s="107"/>
      <c r="JB9" s="107"/>
      <c r="JC9" s="107"/>
      <c r="JD9" s="107"/>
      <c r="JE9" s="107"/>
      <c r="JF9" s="107"/>
      <c r="JG9" s="107"/>
      <c r="JH9" s="107"/>
      <c r="JI9" s="107"/>
      <c r="JJ9" s="107"/>
      <c r="JK9" s="107"/>
      <c r="JL9" s="107"/>
      <c r="JM9" s="107"/>
      <c r="JN9" s="107"/>
      <c r="JO9" s="107"/>
      <c r="JP9" s="107"/>
      <c r="JQ9" s="107"/>
      <c r="JR9" s="107"/>
      <c r="JS9" s="107"/>
      <c r="JT9" s="107"/>
      <c r="JU9" s="107"/>
      <c r="JV9" s="107"/>
      <c r="JW9" s="107"/>
      <c r="JX9" s="107"/>
      <c r="JY9" s="107"/>
      <c r="JZ9" s="107"/>
      <c r="KA9" s="107"/>
      <c r="KB9" s="107"/>
      <c r="KC9" s="107"/>
      <c r="KD9" s="107"/>
      <c r="KE9" s="107"/>
      <c r="KF9" s="107"/>
      <c r="KG9" s="107"/>
      <c r="KH9" s="107"/>
      <c r="KI9" s="107"/>
      <c r="KJ9" s="107"/>
      <c r="KK9" s="107"/>
      <c r="KL9" s="107"/>
      <c r="KM9" s="107"/>
      <c r="KN9" s="107"/>
      <c r="KO9" s="107"/>
      <c r="KP9" s="107"/>
      <c r="KQ9" s="107"/>
      <c r="KR9" s="107"/>
      <c r="KS9" s="107"/>
      <c r="KT9" s="107"/>
      <c r="KU9" s="107"/>
      <c r="KV9" s="107"/>
      <c r="KW9" s="107"/>
      <c r="KX9" s="107"/>
      <c r="KY9" s="107"/>
      <c r="KZ9" s="107"/>
      <c r="LA9" s="107"/>
      <c r="LB9" s="107"/>
      <c r="LC9" s="107"/>
      <c r="LD9" s="107"/>
      <c r="LE9" s="107"/>
      <c r="LF9" s="107"/>
      <c r="LG9" s="107"/>
      <c r="LH9" s="107"/>
      <c r="LI9" s="107"/>
      <c r="LJ9" s="107"/>
      <c r="LK9" s="107"/>
      <c r="LL9" s="107"/>
      <c r="LM9" s="107"/>
      <c r="LN9" s="107"/>
      <c r="LO9" s="107"/>
      <c r="LP9" s="107"/>
      <c r="LQ9" s="107"/>
      <c r="LR9" s="107"/>
      <c r="LS9" s="107"/>
      <c r="LT9" s="107"/>
      <c r="LU9" s="107"/>
      <c r="LV9" s="107"/>
      <c r="LW9" s="107"/>
      <c r="LX9" s="107"/>
      <c r="LY9" s="107"/>
      <c r="LZ9" s="107"/>
      <c r="MA9" s="107"/>
      <c r="MB9" s="107"/>
      <c r="MC9" s="107"/>
      <c r="MD9" s="107"/>
      <c r="ME9" s="107"/>
      <c r="MF9" s="107"/>
      <c r="MG9" s="107"/>
      <c r="MH9" s="107"/>
      <c r="MI9" s="107"/>
      <c r="MJ9" s="107"/>
      <c r="MK9" s="107"/>
      <c r="ML9" s="107"/>
      <c r="MM9" s="107"/>
      <c r="MN9" s="107"/>
      <c r="MO9" s="107"/>
      <c r="MP9" s="107"/>
      <c r="MQ9" s="107"/>
      <c r="MR9" s="107"/>
      <c r="MS9" s="107"/>
      <c r="MT9" s="107"/>
      <c r="MU9" s="107"/>
      <c r="MV9" s="107"/>
      <c r="MW9" s="107"/>
      <c r="MX9" s="107"/>
      <c r="MY9" s="107"/>
      <c r="MZ9" s="107"/>
      <c r="NA9" s="107"/>
      <c r="NB9" s="107"/>
      <c r="NC9" s="107"/>
      <c r="ND9" s="107"/>
      <c r="NE9" s="107"/>
      <c r="NF9" s="107"/>
      <c r="NG9" s="107"/>
      <c r="NH9" s="107"/>
      <c r="NI9" s="107"/>
      <c r="NJ9" s="107"/>
      <c r="NK9" s="107"/>
      <c r="NL9" s="107"/>
      <c r="NM9" s="107"/>
      <c r="NN9" s="107"/>
      <c r="NO9" s="107"/>
      <c r="NP9" s="107"/>
      <c r="NQ9" s="107"/>
      <c r="NR9" s="107"/>
      <c r="NS9" s="107"/>
      <c r="NT9" s="107"/>
      <c r="NU9" s="107"/>
      <c r="NV9" s="107"/>
      <c r="NW9" s="107"/>
      <c r="NX9" s="107"/>
      <c r="NY9" s="107"/>
      <c r="NZ9" s="107"/>
      <c r="OA9" s="107"/>
      <c r="OB9" s="107"/>
      <c r="OC9" s="107"/>
      <c r="OD9" s="107"/>
      <c r="OE9" s="107"/>
      <c r="OF9" s="107"/>
      <c r="OG9" s="107"/>
      <c r="OH9" s="107"/>
      <c r="OI9" s="107"/>
      <c r="OJ9" s="107"/>
      <c r="OK9" s="107"/>
      <c r="OL9" s="107"/>
      <c r="OM9" s="107"/>
      <c r="ON9" s="107"/>
      <c r="OO9" s="107"/>
      <c r="OP9" s="107"/>
      <c r="OQ9" s="107"/>
      <c r="OR9" s="107"/>
      <c r="OS9" s="107"/>
      <c r="OT9" s="107"/>
      <c r="OU9" s="107"/>
      <c r="OV9" s="107"/>
      <c r="OW9" s="107"/>
      <c r="OX9" s="107"/>
      <c r="OY9" s="107"/>
      <c r="OZ9" s="107"/>
      <c r="PA9" s="107"/>
      <c r="PB9" s="107"/>
      <c r="PC9" s="107"/>
      <c r="PD9" s="107"/>
      <c r="PE9" s="107"/>
      <c r="PF9" s="107"/>
      <c r="PG9" s="107"/>
      <c r="PH9" s="107"/>
      <c r="PI9" s="107"/>
      <c r="PJ9" s="107"/>
      <c r="PK9" s="107"/>
      <c r="PL9" s="107"/>
      <c r="PM9" s="107"/>
      <c r="PN9" s="107"/>
      <c r="PO9" s="107"/>
      <c r="PP9" s="107"/>
      <c r="PQ9" s="107"/>
      <c r="PR9" s="107"/>
      <c r="PS9" s="107"/>
      <c r="PT9" s="107"/>
      <c r="PU9" s="107"/>
      <c r="PV9" s="107"/>
      <c r="PW9" s="107"/>
      <c r="PX9" s="107"/>
      <c r="PY9" s="107"/>
      <c r="PZ9" s="107"/>
      <c r="QA9" s="107"/>
      <c r="QB9" s="107"/>
      <c r="QC9" s="107"/>
      <c r="QD9" s="107"/>
      <c r="QE9" s="107"/>
      <c r="QF9" s="107"/>
      <c r="QG9" s="107"/>
      <c r="QH9" s="107"/>
      <c r="QI9" s="107"/>
      <c r="QJ9" s="107"/>
      <c r="QK9" s="107"/>
      <c r="QL9" s="107"/>
      <c r="QM9" s="107"/>
      <c r="QN9" s="107"/>
      <c r="QO9" s="107"/>
      <c r="QP9" s="107"/>
      <c r="QQ9" s="107"/>
      <c r="QR9" s="107"/>
      <c r="QS9" s="107"/>
      <c r="QT9" s="107"/>
      <c r="QU9" s="107"/>
      <c r="QV9" s="107"/>
      <c r="QW9" s="107"/>
      <c r="QX9" s="107"/>
      <c r="QY9" s="107"/>
      <c r="QZ9" s="107"/>
      <c r="RA9" s="107"/>
      <c r="RB9" s="107"/>
      <c r="RC9" s="107"/>
      <c r="RD9" s="107"/>
      <c r="RE9" s="107"/>
      <c r="RF9" s="107"/>
      <c r="RG9" s="107"/>
      <c r="RH9" s="107"/>
      <c r="RI9" s="107"/>
      <c r="RJ9" s="107"/>
      <c r="RK9" s="107"/>
      <c r="RL9" s="107"/>
      <c r="RM9" s="107"/>
      <c r="RN9" s="107"/>
      <c r="RO9" s="107"/>
      <c r="RP9" s="107"/>
      <c r="RQ9" s="107"/>
      <c r="RR9" s="107"/>
      <c r="RS9" s="107"/>
      <c r="RT9" s="107"/>
      <c r="RU9" s="107"/>
      <c r="RV9" s="107"/>
      <c r="RW9" s="107"/>
      <c r="RX9" s="107"/>
      <c r="RY9" s="107"/>
      <c r="RZ9" s="107"/>
      <c r="SA9" s="107"/>
      <c r="SB9" s="107"/>
      <c r="SC9" s="107"/>
      <c r="SD9" s="107"/>
      <c r="SE9" s="107"/>
      <c r="SF9" s="107"/>
      <c r="SG9" s="107"/>
      <c r="SH9" s="107"/>
      <c r="SI9" s="107"/>
      <c r="SJ9" s="107"/>
      <c r="SK9" s="107"/>
      <c r="SL9" s="107"/>
      <c r="SM9" s="107"/>
      <c r="SN9" s="107"/>
      <c r="SO9" s="107"/>
      <c r="SP9" s="107"/>
      <c r="SQ9" s="107"/>
      <c r="SR9" s="107"/>
      <c r="SS9" s="107"/>
      <c r="ST9" s="107"/>
      <c r="SU9" s="107"/>
      <c r="SV9" s="107"/>
      <c r="SW9" s="107"/>
      <c r="SX9" s="107"/>
      <c r="SY9" s="107"/>
      <c r="SZ9" s="107"/>
      <c r="TA9" s="107"/>
      <c r="TB9" s="107"/>
      <c r="TC9" s="107"/>
      <c r="TD9" s="107"/>
      <c r="TE9" s="107"/>
      <c r="TF9" s="107"/>
      <c r="TG9" s="107"/>
      <c r="TH9" s="107"/>
      <c r="TI9" s="107"/>
      <c r="TJ9" s="107"/>
      <c r="TK9" s="107"/>
      <c r="TL9" s="107"/>
      <c r="TM9" s="107"/>
      <c r="TN9" s="107"/>
      <c r="TO9" s="107"/>
      <c r="TP9" s="107"/>
      <c r="TQ9" s="107"/>
      <c r="TR9" s="107"/>
      <c r="TS9" s="107"/>
      <c r="TT9" s="107"/>
      <c r="TU9" s="107"/>
      <c r="TV9" s="107"/>
      <c r="TW9" s="107"/>
      <c r="TX9" s="107"/>
      <c r="TY9" s="107"/>
      <c r="TZ9" s="107"/>
      <c r="UA9" s="107"/>
      <c r="UB9" s="107"/>
      <c r="UC9" s="107"/>
      <c r="UD9" s="107"/>
      <c r="UE9" s="107"/>
      <c r="UF9" s="107"/>
      <c r="UG9" s="107"/>
      <c r="UH9" s="107"/>
      <c r="UI9" s="107"/>
      <c r="UJ9" s="107"/>
      <c r="UK9" s="107"/>
      <c r="UL9" s="107"/>
      <c r="UM9" s="107"/>
      <c r="UN9" s="107"/>
      <c r="UO9" s="107"/>
      <c r="UP9" s="107"/>
      <c r="UQ9" s="107"/>
      <c r="UR9" s="107"/>
      <c r="US9" s="107"/>
      <c r="UT9" s="107"/>
      <c r="UU9" s="107"/>
      <c r="UV9" s="107"/>
      <c r="UW9" s="107"/>
      <c r="UX9" s="107"/>
      <c r="UY9" s="107"/>
      <c r="UZ9" s="107"/>
      <c r="VA9" s="107"/>
      <c r="VB9" s="107"/>
      <c r="VC9" s="107"/>
      <c r="VD9" s="107"/>
      <c r="VE9" s="107"/>
      <c r="VF9" s="107"/>
      <c r="VG9" s="107"/>
      <c r="VH9" s="107"/>
      <c r="VI9" s="107"/>
      <c r="VJ9" s="107"/>
      <c r="VK9" s="107"/>
      <c r="VL9" s="107"/>
      <c r="VM9" s="107"/>
      <c r="VN9" s="107"/>
      <c r="VO9" s="107"/>
      <c r="VP9" s="107"/>
      <c r="VQ9" s="107"/>
      <c r="VR9" s="107"/>
      <c r="VS9" s="107"/>
      <c r="VT9" s="107"/>
      <c r="VU9" s="107"/>
      <c r="VV9" s="107"/>
      <c r="VW9" s="107"/>
      <c r="VX9" s="107"/>
      <c r="VY9" s="107"/>
      <c r="VZ9" s="107"/>
      <c r="WA9" s="107"/>
      <c r="WB9" s="107"/>
      <c r="WC9" s="107"/>
      <c r="WD9" s="107"/>
      <c r="WE9" s="107"/>
      <c r="WF9" s="107"/>
      <c r="WG9" s="107"/>
      <c r="WH9" s="107"/>
      <c r="WI9" s="107"/>
      <c r="WJ9" s="107"/>
      <c r="WK9" s="107"/>
      <c r="WL9" s="107"/>
      <c r="WM9" s="107"/>
      <c r="WN9" s="107"/>
      <c r="WO9" s="107"/>
      <c r="WP9" s="107"/>
      <c r="WQ9" s="107"/>
      <c r="WR9" s="107"/>
      <c r="WS9" s="107"/>
      <c r="WT9" s="107"/>
      <c r="WU9" s="107"/>
      <c r="WV9" s="107"/>
      <c r="WW9" s="107"/>
      <c r="WX9" s="107"/>
      <c r="WY9" s="107"/>
      <c r="WZ9" s="107"/>
      <c r="XA9" s="107"/>
      <c r="XB9" s="107"/>
      <c r="XC9" s="107"/>
      <c r="XD9" s="107"/>
      <c r="XE9" s="107"/>
      <c r="XF9" s="107"/>
      <c r="XG9" s="107"/>
      <c r="XH9" s="107"/>
      <c r="XI9" s="107"/>
      <c r="XJ9" s="107"/>
      <c r="XK9" s="107"/>
      <c r="XL9" s="107"/>
      <c r="XM9" s="107"/>
      <c r="XN9" s="107"/>
      <c r="XO9" s="107"/>
      <c r="XP9" s="107"/>
      <c r="XQ9" s="107"/>
      <c r="XR9" s="107"/>
      <c r="XS9" s="107"/>
      <c r="XT9" s="107"/>
      <c r="XU9" s="107"/>
      <c r="XV9" s="107"/>
      <c r="XW9" s="107"/>
      <c r="XX9" s="107"/>
      <c r="XY9" s="107"/>
      <c r="XZ9" s="107"/>
      <c r="YA9" s="107"/>
      <c r="YB9" s="107"/>
      <c r="YC9" s="107"/>
      <c r="YD9" s="107"/>
      <c r="YE9" s="107"/>
      <c r="YF9" s="107"/>
      <c r="YG9" s="107"/>
      <c r="YH9" s="107"/>
      <c r="YI9" s="107"/>
      <c r="YJ9" s="107"/>
      <c r="YK9" s="107"/>
      <c r="YL9" s="107"/>
      <c r="YM9" s="107"/>
      <c r="YN9" s="107"/>
      <c r="YO9" s="107"/>
      <c r="YP9" s="107"/>
      <c r="YQ9" s="107"/>
      <c r="YR9" s="107"/>
      <c r="YS9" s="107"/>
      <c r="YT9" s="107"/>
      <c r="YU9" s="107"/>
      <c r="YV9" s="107"/>
      <c r="YW9" s="107"/>
      <c r="YX9" s="107"/>
      <c r="YY9" s="107"/>
      <c r="YZ9" s="107"/>
      <c r="ZA9" s="107"/>
      <c r="ZB9" s="107"/>
      <c r="ZC9" s="107"/>
      <c r="ZD9" s="107"/>
      <c r="ZE9" s="107"/>
      <c r="ZF9" s="107"/>
      <c r="ZG9" s="107"/>
      <c r="ZH9" s="107"/>
      <c r="ZI9" s="107"/>
      <c r="ZJ9" s="107"/>
      <c r="ZK9" s="107"/>
      <c r="ZL9" s="107"/>
      <c r="ZM9" s="107"/>
      <c r="ZN9" s="107"/>
      <c r="ZO9" s="107"/>
      <c r="ZP9" s="107"/>
      <c r="ZQ9" s="107"/>
      <c r="ZR9" s="107"/>
      <c r="ZS9" s="107"/>
      <c r="ZT9" s="107"/>
      <c r="ZU9" s="107"/>
      <c r="ZV9" s="107"/>
      <c r="ZW9" s="107"/>
      <c r="ZX9" s="107"/>
      <c r="ZY9" s="107"/>
      <c r="ZZ9" s="107"/>
      <c r="AAA9" s="107"/>
      <c r="AAB9" s="107"/>
      <c r="AAC9" s="107"/>
      <c r="AAD9" s="107"/>
      <c r="AAE9" s="107"/>
      <c r="AAF9" s="107"/>
      <c r="AAG9" s="107"/>
      <c r="AAH9" s="107"/>
      <c r="AAI9" s="107"/>
      <c r="AAJ9" s="107"/>
      <c r="AAK9" s="107"/>
      <c r="AAL9" s="107"/>
      <c r="AAM9" s="107"/>
      <c r="AAN9" s="107"/>
      <c r="AAO9" s="107"/>
      <c r="AAP9" s="107"/>
      <c r="AAQ9" s="107"/>
      <c r="AAR9" s="107"/>
      <c r="AAS9" s="107"/>
      <c r="AAT9" s="107"/>
      <c r="AAU9" s="107"/>
      <c r="AAV9" s="107"/>
      <c r="AAW9" s="107"/>
      <c r="AAX9" s="107"/>
      <c r="AAY9" s="107"/>
      <c r="AAZ9" s="107"/>
      <c r="ABA9" s="107"/>
      <c r="ABB9" s="107"/>
      <c r="ABC9" s="107"/>
      <c r="ABD9" s="107"/>
      <c r="ABE9" s="107"/>
      <c r="ABF9" s="107"/>
      <c r="ABG9" s="107"/>
      <c r="ABH9" s="107"/>
      <c r="ABI9" s="107"/>
      <c r="ABJ9" s="107"/>
      <c r="ABK9" s="107"/>
      <c r="ABL9" s="107"/>
      <c r="ABM9" s="107"/>
      <c r="ABN9" s="107"/>
      <c r="ABO9" s="107"/>
      <c r="ABP9" s="107"/>
      <c r="ABQ9" s="107"/>
      <c r="ABR9" s="107"/>
      <c r="ABS9" s="107"/>
      <c r="ABT9" s="107"/>
      <c r="ABU9" s="107"/>
      <c r="ABV9" s="107"/>
      <c r="ABW9" s="107"/>
      <c r="ABX9" s="107"/>
      <c r="ABY9" s="107"/>
      <c r="ABZ9" s="107"/>
      <c r="ACA9" s="107"/>
      <c r="ACB9" s="107"/>
      <c r="ACC9" s="107"/>
      <c r="ACD9" s="107"/>
      <c r="ACE9" s="107"/>
      <c r="ACF9" s="107"/>
      <c r="ACG9" s="107"/>
      <c r="ACH9" s="107"/>
      <c r="ACI9" s="107"/>
      <c r="ACJ9" s="107"/>
      <c r="ACK9" s="107"/>
      <c r="ACL9" s="107"/>
      <c r="ACM9" s="107"/>
      <c r="ACN9" s="107"/>
      <c r="ACO9" s="107"/>
      <c r="ACP9" s="107"/>
      <c r="ACQ9" s="107"/>
      <c r="ACR9" s="107"/>
      <c r="ACS9" s="107"/>
      <c r="ACT9" s="107"/>
      <c r="ACU9" s="107"/>
      <c r="ACV9" s="107"/>
      <c r="ACW9" s="107"/>
      <c r="ACX9" s="107"/>
      <c r="ACY9" s="107"/>
      <c r="ACZ9" s="107"/>
      <c r="ADA9" s="107"/>
      <c r="ADB9" s="107"/>
      <c r="ADC9" s="107"/>
      <c r="ADD9" s="107"/>
      <c r="ADE9" s="107"/>
      <c r="ADF9" s="107"/>
      <c r="ADG9" s="107"/>
      <c r="ADH9" s="107"/>
      <c r="ADI9" s="107"/>
      <c r="ADJ9" s="107"/>
      <c r="ADK9" s="107"/>
      <c r="ADL9" s="107"/>
      <c r="ADM9" s="107"/>
      <c r="ADN9" s="107"/>
      <c r="ADO9" s="107"/>
      <c r="ADP9" s="107"/>
      <c r="ADQ9" s="107"/>
      <c r="ADR9" s="107"/>
      <c r="ADS9" s="107"/>
      <c r="ADT9" s="107"/>
      <c r="ADU9" s="107"/>
      <c r="ADV9" s="107"/>
      <c r="ADW9" s="107"/>
      <c r="ADX9" s="107"/>
      <c r="ADY9" s="107"/>
      <c r="ADZ9" s="107"/>
      <c r="AEA9" s="107"/>
      <c r="AEB9" s="107"/>
      <c r="AEC9" s="107"/>
      <c r="AED9" s="107"/>
      <c r="AEE9" s="107"/>
      <c r="AEF9" s="107"/>
      <c r="AEG9" s="107"/>
      <c r="AEH9" s="107"/>
      <c r="AEI9" s="107"/>
      <c r="AEJ9" s="107"/>
      <c r="AEK9" s="107"/>
      <c r="AEL9" s="107"/>
      <c r="AEM9" s="107"/>
      <c r="AEN9" s="107"/>
      <c r="AEO9" s="107"/>
      <c r="AEP9" s="107"/>
      <c r="AEQ9" s="107"/>
      <c r="AER9" s="107"/>
      <c r="AES9" s="107"/>
      <c r="AET9" s="107"/>
      <c r="AEU9" s="107"/>
      <c r="AEV9" s="107"/>
      <c r="AEW9" s="107"/>
      <c r="AEX9" s="107"/>
      <c r="AEY9" s="107"/>
      <c r="AEZ9" s="107"/>
      <c r="AFA9" s="107"/>
      <c r="AFB9" s="107"/>
      <c r="AFC9" s="107"/>
      <c r="AFD9" s="107"/>
      <c r="AFE9" s="107"/>
      <c r="AFF9" s="107"/>
      <c r="AFG9" s="107"/>
      <c r="AFH9" s="107"/>
      <c r="AFI9" s="107"/>
      <c r="AFJ9" s="107"/>
      <c r="AFK9" s="107"/>
      <c r="AFL9" s="107"/>
      <c r="AFM9" s="107"/>
      <c r="AFN9" s="107"/>
      <c r="AFO9" s="107"/>
      <c r="AFP9" s="107"/>
      <c r="AFQ9" s="107"/>
      <c r="AFR9" s="107"/>
      <c r="AFS9" s="107"/>
      <c r="AFT9" s="107"/>
      <c r="AFU9" s="107"/>
      <c r="AFV9" s="107"/>
      <c r="AFW9" s="107"/>
      <c r="AFX9" s="107"/>
      <c r="AFY9" s="107"/>
      <c r="AFZ9" s="107"/>
      <c r="AGA9" s="107"/>
      <c r="AGB9" s="107"/>
      <c r="AGC9" s="107"/>
      <c r="AGD9" s="107"/>
      <c r="AGE9" s="107"/>
      <c r="AGF9" s="107"/>
      <c r="AGG9" s="107"/>
      <c r="AGH9" s="107"/>
      <c r="AGI9" s="107"/>
      <c r="AGJ9" s="107"/>
      <c r="AGK9" s="107"/>
      <c r="AGL9" s="107"/>
      <c r="AGM9" s="107"/>
      <c r="AGN9" s="107"/>
      <c r="AGO9" s="107"/>
      <c r="AGP9" s="107"/>
      <c r="AGQ9" s="107"/>
      <c r="AGR9" s="107"/>
      <c r="AGS9" s="107"/>
      <c r="AGT9" s="107"/>
      <c r="AGU9" s="107"/>
      <c r="AGV9" s="107"/>
      <c r="AGW9" s="107"/>
      <c r="AGX9" s="107"/>
      <c r="AGY9" s="107"/>
      <c r="AGZ9" s="107"/>
      <c r="AHA9" s="107"/>
      <c r="AHB9" s="107"/>
      <c r="AHC9" s="107"/>
      <c r="AHD9" s="107"/>
      <c r="AHE9" s="107"/>
      <c r="AHF9" s="107"/>
      <c r="AHG9" s="107"/>
      <c r="AHH9" s="107"/>
      <c r="AHI9" s="107"/>
      <c r="AHJ9" s="107"/>
      <c r="AHK9" s="107"/>
      <c r="AHL9" s="107"/>
      <c r="AHM9" s="107"/>
      <c r="AHN9" s="107"/>
      <c r="AHO9" s="107"/>
      <c r="AHP9" s="107"/>
      <c r="AHQ9" s="107"/>
      <c r="AHR9" s="107"/>
      <c r="AHS9" s="107"/>
      <c r="AHT9" s="107"/>
      <c r="AHU9" s="107"/>
      <c r="AHV9" s="107"/>
      <c r="AHW9" s="107"/>
      <c r="AHX9" s="107"/>
      <c r="AHY9" s="107"/>
      <c r="AHZ9" s="107"/>
      <c r="AIA9" s="107"/>
      <c r="AIB9" s="107"/>
      <c r="AIC9" s="107"/>
      <c r="AID9" s="107"/>
      <c r="AIE9" s="107"/>
      <c r="AIF9" s="107"/>
      <c r="AIG9" s="107"/>
      <c r="AIH9" s="107"/>
      <c r="AII9" s="107"/>
      <c r="AIJ9" s="107"/>
      <c r="AIK9" s="107"/>
      <c r="AIL9" s="107"/>
      <c r="AIM9" s="107"/>
      <c r="AIN9" s="107"/>
      <c r="AIO9" s="107"/>
      <c r="AIP9" s="107"/>
      <c r="AIQ9" s="107"/>
      <c r="AIR9" s="107"/>
      <c r="AIS9" s="107"/>
      <c r="AIT9" s="107"/>
      <c r="AIU9" s="107"/>
      <c r="AIV9" s="107"/>
      <c r="AIW9" s="107"/>
      <c r="AIX9" s="107"/>
      <c r="AIY9" s="107"/>
      <c r="AIZ9" s="107"/>
      <c r="AJA9" s="107"/>
      <c r="AJB9" s="107"/>
      <c r="AJC9" s="107"/>
      <c r="AJD9" s="107"/>
      <c r="AJE9" s="107"/>
      <c r="AJF9" s="107"/>
      <c r="AJG9" s="107"/>
      <c r="AJH9" s="107"/>
      <c r="AJI9" s="107"/>
      <c r="AJJ9" s="107"/>
      <c r="AJK9" s="107"/>
      <c r="AJL9" s="107"/>
      <c r="AJM9" s="107"/>
      <c r="AJN9" s="107"/>
      <c r="AJO9" s="107"/>
      <c r="AJP9" s="107"/>
      <c r="AJQ9" s="107"/>
      <c r="AJR9" s="107"/>
      <c r="AJS9" s="107"/>
      <c r="AJT9" s="107"/>
      <c r="AJU9" s="107"/>
      <c r="AJV9" s="107"/>
      <c r="AJW9" s="107"/>
      <c r="AJX9" s="107"/>
      <c r="AJY9" s="107"/>
      <c r="AJZ9" s="107"/>
      <c r="AKA9" s="107"/>
      <c r="AKB9" s="107"/>
      <c r="AKC9" s="107"/>
      <c r="AKD9" s="107"/>
      <c r="AKE9" s="107"/>
      <c r="AKF9" s="107"/>
      <c r="AKG9" s="107"/>
      <c r="AKH9" s="107"/>
      <c r="AKI9" s="107"/>
      <c r="AKJ9" s="107"/>
      <c r="AKK9" s="107"/>
      <c r="AKL9" s="107"/>
      <c r="AKM9" s="107"/>
      <c r="AKN9" s="107"/>
      <c r="AKO9" s="107"/>
      <c r="AKP9" s="107"/>
      <c r="AKQ9" s="107"/>
      <c r="AKR9" s="107"/>
      <c r="AKS9" s="107"/>
      <c r="AKT9" s="107"/>
      <c r="AKU9" s="107"/>
      <c r="AKV9" s="107"/>
      <c r="AKW9" s="107"/>
      <c r="AKX9" s="107"/>
      <c r="AKY9" s="107"/>
      <c r="AKZ9" s="107"/>
      <c r="ALA9" s="107"/>
      <c r="ALB9" s="107"/>
      <c r="ALC9" s="107"/>
      <c r="ALD9" s="107"/>
      <c r="ALE9" s="107"/>
      <c r="ALF9" s="107"/>
      <c r="ALG9" s="107"/>
      <c r="ALH9" s="107"/>
      <c r="ALI9" s="107"/>
      <c r="ALJ9" s="107"/>
      <c r="ALK9" s="107"/>
      <c r="ALL9" s="107"/>
      <c r="ALM9" s="107"/>
      <c r="ALN9" s="107"/>
      <c r="ALO9" s="107"/>
      <c r="ALP9" s="107"/>
      <c r="ALQ9" s="107"/>
      <c r="ALR9" s="107"/>
      <c r="ALS9" s="107"/>
      <c r="ALT9" s="107"/>
      <c r="ALU9" s="107"/>
      <c r="ALV9" s="107"/>
      <c r="ALW9" s="107"/>
      <c r="ALX9" s="107"/>
      <c r="ALY9" s="107"/>
      <c r="ALZ9" s="107"/>
      <c r="AMA9" s="107"/>
      <c r="AMB9" s="107"/>
      <c r="AMC9" s="107"/>
      <c r="AMD9" s="107"/>
      <c r="AME9" s="107"/>
      <c r="AMF9" s="107"/>
      <c r="AMG9" s="107"/>
      <c r="AMH9" s="107"/>
      <c r="AMI9" s="107"/>
      <c r="AMJ9" s="107"/>
      <c r="AMK9" s="107"/>
      <c r="AML9" s="107"/>
      <c r="AMM9" s="107"/>
      <c r="AMN9" s="107"/>
      <c r="AMO9" s="107"/>
      <c r="AMP9" s="107"/>
      <c r="AMQ9" s="107"/>
      <c r="AMR9" s="107"/>
      <c r="AMS9" s="107"/>
      <c r="AMT9" s="107"/>
      <c r="AMU9" s="107"/>
      <c r="AMV9" s="107"/>
      <c r="AMW9" s="107"/>
      <c r="AMX9" s="107"/>
      <c r="AMY9" s="107"/>
      <c r="AMZ9" s="107"/>
      <c r="ANA9" s="107"/>
      <c r="ANB9" s="107"/>
      <c r="ANC9" s="107"/>
      <c r="AND9" s="107"/>
      <c r="ANE9" s="107"/>
      <c r="ANF9" s="107"/>
      <c r="ANG9" s="107"/>
      <c r="ANH9" s="107"/>
      <c r="ANI9" s="107"/>
      <c r="ANJ9" s="107"/>
      <c r="ANK9" s="107"/>
      <c r="ANL9" s="107"/>
      <c r="ANM9" s="107"/>
      <c r="ANN9" s="107"/>
      <c r="ANO9" s="107"/>
      <c r="ANP9" s="107"/>
      <c r="ANQ9" s="107"/>
      <c r="ANR9" s="107"/>
      <c r="ANS9" s="107"/>
      <c r="ANT9" s="107"/>
      <c r="ANU9" s="107"/>
      <c r="ANV9" s="107"/>
      <c r="ANW9" s="107"/>
      <c r="ANX9" s="107"/>
      <c r="ANY9" s="107"/>
      <c r="ANZ9" s="107"/>
      <c r="AOA9" s="107"/>
      <c r="AOB9" s="107"/>
      <c r="AOC9" s="107"/>
      <c r="AOD9" s="107"/>
      <c r="AOE9" s="107"/>
      <c r="AOF9" s="107"/>
      <c r="AOG9" s="107"/>
      <c r="AOH9" s="107"/>
      <c r="AOI9" s="107"/>
      <c r="AOJ9" s="107"/>
      <c r="AOK9" s="107"/>
      <c r="AOL9" s="107"/>
      <c r="AOM9" s="107"/>
      <c r="AON9" s="107"/>
      <c r="AOO9" s="107"/>
      <c r="AOP9" s="107"/>
      <c r="AOQ9" s="107"/>
      <c r="AOR9" s="107"/>
      <c r="AOS9" s="107"/>
      <c r="AOT9" s="107"/>
      <c r="AOU9" s="107"/>
      <c r="AOV9" s="107"/>
      <c r="AOW9" s="107"/>
      <c r="AOX9" s="107"/>
      <c r="AOY9" s="107"/>
      <c r="AOZ9" s="107"/>
      <c r="APA9" s="107"/>
      <c r="APB9" s="107"/>
      <c r="APC9" s="107"/>
      <c r="APD9" s="107"/>
      <c r="APE9" s="107"/>
      <c r="APF9" s="107"/>
      <c r="APG9" s="107"/>
      <c r="APH9" s="107"/>
      <c r="API9" s="107"/>
      <c r="APJ9" s="107"/>
      <c r="APK9" s="107"/>
      <c r="APL9" s="107"/>
      <c r="APM9" s="107"/>
      <c r="APN9" s="107"/>
      <c r="APO9" s="107"/>
      <c r="APP9" s="107"/>
      <c r="APQ9" s="107"/>
      <c r="APR9" s="107"/>
      <c r="APS9" s="107"/>
      <c r="APT9" s="107"/>
      <c r="APU9" s="107"/>
      <c r="APV9" s="107"/>
      <c r="APW9" s="107"/>
      <c r="APX9" s="107"/>
      <c r="APY9" s="107"/>
      <c r="APZ9" s="107"/>
      <c r="AQA9" s="107"/>
      <c r="AQB9" s="107"/>
      <c r="AQC9" s="107"/>
      <c r="AQD9" s="107"/>
      <c r="AQE9" s="107"/>
      <c r="AQF9" s="107"/>
      <c r="AQG9" s="107"/>
      <c r="AQH9" s="107"/>
      <c r="AQI9" s="107"/>
      <c r="AQJ9" s="107"/>
      <c r="AQK9" s="107"/>
      <c r="AQL9" s="107"/>
      <c r="AQM9" s="107"/>
      <c r="AQN9" s="107"/>
      <c r="AQO9" s="107"/>
      <c r="AQP9" s="107"/>
      <c r="AQQ9" s="107"/>
      <c r="AQR9" s="107"/>
      <c r="AQS9" s="107"/>
      <c r="AQT9" s="107"/>
      <c r="AQU9" s="107"/>
      <c r="AQV9" s="107"/>
      <c r="AQW9" s="107"/>
      <c r="AQX9" s="107"/>
      <c r="AQY9" s="107"/>
      <c r="AQZ9" s="107"/>
      <c r="ARA9" s="107"/>
      <c r="ARB9" s="107"/>
      <c r="ARC9" s="107"/>
      <c r="ARD9" s="107"/>
      <c r="ARE9" s="107"/>
      <c r="ARF9" s="107"/>
      <c r="ARG9" s="107"/>
      <c r="ARH9" s="107"/>
      <c r="ARI9" s="107"/>
      <c r="ARJ9" s="107"/>
      <c r="ARK9" s="107"/>
      <c r="ARL9" s="107"/>
      <c r="ARM9" s="107"/>
      <c r="ARN9" s="107"/>
      <c r="ARO9" s="107"/>
      <c r="ARP9" s="107"/>
      <c r="ARQ9" s="107"/>
      <c r="ARR9" s="107"/>
      <c r="ARS9" s="107"/>
      <c r="ART9" s="107"/>
      <c r="ARU9" s="107"/>
      <c r="ARV9" s="107"/>
      <c r="ARW9" s="107"/>
      <c r="ARX9" s="107"/>
      <c r="ARY9" s="107"/>
      <c r="ARZ9" s="107"/>
      <c r="ASA9" s="107"/>
      <c r="ASB9" s="107"/>
      <c r="ASC9" s="107"/>
      <c r="ASD9" s="107"/>
      <c r="ASE9" s="107"/>
      <c r="ASF9" s="107"/>
      <c r="ASG9" s="107"/>
      <c r="ASH9" s="107"/>
      <c r="ASI9" s="107"/>
      <c r="ASJ9" s="107"/>
      <c r="ASK9" s="107"/>
      <c r="ASL9" s="107"/>
      <c r="ASM9" s="107"/>
      <c r="ASN9" s="107"/>
      <c r="ASO9" s="107"/>
      <c r="ASP9" s="107"/>
      <c r="ASQ9" s="107"/>
      <c r="ASR9" s="107"/>
      <c r="ASS9" s="107"/>
      <c r="AST9" s="107"/>
      <c r="ASU9" s="107"/>
      <c r="ASV9" s="107"/>
      <c r="ASW9" s="107"/>
      <c r="ASX9" s="107"/>
      <c r="ASY9" s="107"/>
      <c r="ASZ9" s="107"/>
      <c r="ATA9" s="107"/>
      <c r="ATB9" s="107"/>
      <c r="ATC9" s="107"/>
      <c r="ATD9" s="107"/>
      <c r="ATE9" s="107"/>
      <c r="ATF9" s="107"/>
      <c r="ATG9" s="107"/>
      <c r="ATH9" s="107"/>
      <c r="ATI9" s="107"/>
      <c r="ATJ9" s="107"/>
      <c r="ATK9" s="107"/>
      <c r="ATL9" s="107"/>
      <c r="ATM9" s="107"/>
      <c r="ATN9" s="107"/>
      <c r="ATO9" s="107"/>
      <c r="ATP9" s="107"/>
      <c r="ATQ9" s="107"/>
      <c r="ATR9" s="107"/>
      <c r="ATS9" s="107"/>
      <c r="ATT9" s="107"/>
      <c r="ATU9" s="107"/>
      <c r="ATV9" s="107"/>
      <c r="ATW9" s="107"/>
      <c r="ATX9" s="107"/>
      <c r="ATY9" s="107"/>
      <c r="ATZ9" s="107"/>
      <c r="AUA9" s="107"/>
      <c r="AUB9" s="107"/>
      <c r="AUC9" s="107"/>
      <c r="AUD9" s="107"/>
      <c r="AUE9" s="107"/>
      <c r="AUF9" s="107"/>
      <c r="AUG9" s="107"/>
      <c r="AUH9" s="107"/>
      <c r="AUI9" s="107"/>
      <c r="AUJ9" s="107"/>
      <c r="AUK9" s="107"/>
      <c r="AUL9" s="107"/>
      <c r="AUM9" s="107"/>
      <c r="AUN9" s="107"/>
      <c r="AUO9" s="107"/>
      <c r="AUP9" s="107"/>
      <c r="AUQ9" s="107"/>
      <c r="AUR9" s="107"/>
      <c r="AUS9" s="107"/>
      <c r="AUT9" s="107"/>
      <c r="AUU9" s="107"/>
      <c r="AUV9" s="107"/>
      <c r="AUW9" s="107"/>
      <c r="AUX9" s="107"/>
      <c r="AUY9" s="107"/>
      <c r="AUZ9" s="107"/>
      <c r="AVA9" s="107"/>
      <c r="AVB9" s="107"/>
      <c r="AVC9" s="107"/>
      <c r="AVD9" s="107"/>
      <c r="AVE9" s="107"/>
      <c r="AVF9" s="107"/>
      <c r="AVG9" s="107"/>
      <c r="AVH9" s="107"/>
      <c r="AVI9" s="107"/>
      <c r="AVJ9" s="107"/>
      <c r="AVK9" s="107"/>
      <c r="AVL9" s="107"/>
      <c r="AVM9" s="107"/>
      <c r="AVN9" s="107"/>
      <c r="AVO9" s="107"/>
      <c r="AVP9" s="107"/>
      <c r="AVQ9" s="107"/>
      <c r="AVR9" s="107"/>
      <c r="AVS9" s="107"/>
      <c r="AVT9" s="107"/>
      <c r="AVU9" s="107"/>
      <c r="AVV9" s="107"/>
      <c r="AVW9" s="107"/>
      <c r="AVX9" s="107"/>
      <c r="AVY9" s="107"/>
      <c r="AVZ9" s="107"/>
      <c r="AWA9" s="107"/>
      <c r="AWB9" s="107"/>
      <c r="AWC9" s="107"/>
      <c r="AWD9" s="107"/>
      <c r="AWE9" s="107"/>
      <c r="AWF9" s="107"/>
      <c r="AWG9" s="107"/>
      <c r="AWH9" s="107"/>
      <c r="AWI9" s="107"/>
      <c r="AWJ9" s="107"/>
      <c r="AWK9" s="107"/>
      <c r="AWL9" s="107"/>
      <c r="AWM9" s="107"/>
      <c r="AWN9" s="107"/>
      <c r="AWO9" s="107"/>
      <c r="AWP9" s="107"/>
      <c r="AWQ9" s="107"/>
      <c r="AWR9" s="107"/>
      <c r="AWS9" s="107"/>
      <c r="AWT9" s="107"/>
      <c r="AWU9" s="107"/>
      <c r="AWV9" s="107"/>
      <c r="AWW9" s="107"/>
      <c r="AWX9" s="107"/>
      <c r="AWY9" s="107"/>
      <c r="AWZ9" s="107"/>
      <c r="AXA9" s="107"/>
      <c r="AXB9" s="107"/>
      <c r="AXC9" s="107"/>
      <c r="AXD9" s="107"/>
      <c r="AXE9" s="107"/>
      <c r="AXF9" s="107"/>
      <c r="AXG9" s="107"/>
      <c r="AXH9" s="107"/>
      <c r="AXI9" s="107"/>
      <c r="AXJ9" s="107"/>
      <c r="AXK9" s="107"/>
      <c r="AXL9" s="107"/>
      <c r="AXM9" s="107"/>
      <c r="AXN9" s="107"/>
      <c r="AXO9" s="107"/>
      <c r="AXP9" s="107"/>
      <c r="AXQ9" s="107"/>
      <c r="AXR9" s="107"/>
      <c r="AXS9" s="107"/>
      <c r="AXT9" s="107"/>
      <c r="AXU9" s="107"/>
      <c r="AXV9" s="107"/>
      <c r="AXW9" s="107"/>
      <c r="AXX9" s="107"/>
      <c r="AXY9" s="107"/>
      <c r="AXZ9" s="107"/>
      <c r="AYA9" s="107"/>
      <c r="AYB9" s="107"/>
      <c r="AYC9" s="107"/>
      <c r="AYD9" s="107"/>
      <c r="AYE9" s="107"/>
      <c r="AYF9" s="107"/>
      <c r="AYG9" s="107"/>
      <c r="AYH9" s="107"/>
      <c r="AYI9" s="107"/>
      <c r="AYJ9" s="107"/>
      <c r="AYK9" s="107"/>
      <c r="AYL9" s="107"/>
      <c r="AYM9" s="107"/>
      <c r="AYN9" s="107"/>
      <c r="AYO9" s="107"/>
      <c r="AYP9" s="107"/>
      <c r="AYQ9" s="107"/>
      <c r="AYR9" s="107"/>
      <c r="AYS9" s="107"/>
      <c r="AYT9" s="107"/>
      <c r="AYU9" s="107"/>
      <c r="AYV9" s="107"/>
      <c r="AYW9" s="107"/>
      <c r="AYX9" s="107"/>
      <c r="AYY9" s="107"/>
      <c r="AYZ9" s="107"/>
      <c r="AZA9" s="107"/>
      <c r="AZB9" s="107"/>
      <c r="AZC9" s="107"/>
      <c r="AZD9" s="107"/>
      <c r="AZE9" s="107"/>
      <c r="AZF9" s="107"/>
      <c r="AZG9" s="107"/>
      <c r="AZH9" s="107"/>
      <c r="AZI9" s="107"/>
      <c r="AZJ9" s="107"/>
      <c r="AZK9" s="107"/>
      <c r="AZL9" s="107"/>
      <c r="AZM9" s="107"/>
      <c r="AZN9" s="107"/>
      <c r="AZO9" s="107"/>
      <c r="AZP9" s="107"/>
      <c r="AZQ9" s="107"/>
      <c r="AZR9" s="107"/>
      <c r="AZS9" s="107"/>
      <c r="AZT9" s="107"/>
      <c r="AZU9" s="107"/>
      <c r="AZV9" s="107"/>
      <c r="AZW9" s="107"/>
      <c r="AZX9" s="107"/>
      <c r="AZY9" s="107"/>
      <c r="AZZ9" s="107"/>
      <c r="BAA9" s="107"/>
      <c r="BAB9" s="107"/>
      <c r="BAC9" s="107"/>
      <c r="BAD9" s="107"/>
      <c r="BAE9" s="107"/>
      <c r="BAF9" s="107"/>
      <c r="BAG9" s="107"/>
      <c r="BAH9" s="107"/>
      <c r="BAI9" s="107"/>
      <c r="BAJ9" s="107"/>
      <c r="BAK9" s="107"/>
      <c r="BAL9" s="107"/>
      <c r="BAM9" s="107"/>
      <c r="BAN9" s="107"/>
      <c r="BAO9" s="107"/>
      <c r="BAP9" s="107"/>
      <c r="BAQ9" s="107"/>
      <c r="BAR9" s="107"/>
      <c r="BAS9" s="107"/>
      <c r="BAT9" s="107"/>
      <c r="BAU9" s="107"/>
      <c r="BAV9" s="107"/>
      <c r="BAW9" s="107"/>
      <c r="BAX9" s="107"/>
      <c r="BAY9" s="107"/>
      <c r="BAZ9" s="107"/>
      <c r="BBA9" s="107"/>
      <c r="BBB9" s="107"/>
      <c r="BBC9" s="107"/>
      <c r="BBD9" s="107"/>
      <c r="BBE9" s="107"/>
      <c r="BBF9" s="107"/>
      <c r="BBG9" s="107"/>
      <c r="BBH9" s="107"/>
      <c r="BBI9" s="107"/>
      <c r="BBJ9" s="107"/>
      <c r="BBK9" s="107"/>
      <c r="BBL9" s="107"/>
      <c r="BBM9" s="107"/>
      <c r="BBN9" s="107"/>
      <c r="BBO9" s="107"/>
      <c r="BBP9" s="107"/>
      <c r="BBQ9" s="107"/>
      <c r="BBR9" s="107"/>
      <c r="BBS9" s="107"/>
      <c r="BBT9" s="107"/>
      <c r="BBU9" s="107"/>
      <c r="BBV9" s="107"/>
      <c r="BBW9" s="107"/>
      <c r="BBX9" s="107"/>
      <c r="BBY9" s="107"/>
      <c r="BBZ9" s="107"/>
      <c r="BCA9" s="107"/>
      <c r="BCB9" s="107"/>
      <c r="BCC9" s="107"/>
      <c r="BCD9" s="107"/>
      <c r="BCE9" s="107"/>
      <c r="BCF9" s="107"/>
      <c r="BCG9" s="107"/>
      <c r="BCH9" s="107"/>
      <c r="BCI9" s="107"/>
      <c r="BCJ9" s="107"/>
      <c r="BCK9" s="107"/>
      <c r="BCL9" s="107"/>
      <c r="BCM9" s="107"/>
      <c r="BCN9" s="107"/>
      <c r="BCO9" s="107"/>
      <c r="BCP9" s="107"/>
      <c r="BCQ9" s="107"/>
      <c r="BCR9" s="107"/>
      <c r="BCS9" s="107"/>
      <c r="BCT9" s="107"/>
      <c r="BCU9" s="107"/>
      <c r="BCV9" s="107"/>
      <c r="BCW9" s="107"/>
      <c r="BCX9" s="107"/>
      <c r="BCY9" s="107"/>
      <c r="BCZ9" s="107"/>
      <c r="BDA9" s="107"/>
      <c r="BDB9" s="107"/>
      <c r="BDC9" s="107"/>
      <c r="BDD9" s="107"/>
      <c r="BDE9" s="107"/>
      <c r="BDF9" s="107"/>
      <c r="BDG9" s="107"/>
      <c r="BDH9" s="107"/>
      <c r="BDI9" s="107"/>
      <c r="BDJ9" s="107"/>
      <c r="BDK9" s="107"/>
      <c r="BDL9" s="107"/>
      <c r="BDM9" s="107"/>
      <c r="BDN9" s="107"/>
      <c r="BDO9" s="107"/>
      <c r="BDP9" s="107"/>
      <c r="BDQ9" s="107"/>
      <c r="BDR9" s="107"/>
      <c r="BDS9" s="107"/>
      <c r="BDT9" s="107"/>
      <c r="BDU9" s="107"/>
      <c r="BDV9" s="107"/>
      <c r="BDW9" s="107"/>
      <c r="BDX9" s="107"/>
      <c r="BDY9" s="107"/>
      <c r="BDZ9" s="107"/>
      <c r="BEA9" s="107"/>
      <c r="BEB9" s="107"/>
      <c r="BEC9" s="107"/>
      <c r="BED9" s="107"/>
      <c r="BEE9" s="107"/>
      <c r="BEF9" s="107"/>
      <c r="BEG9" s="107"/>
      <c r="BEH9" s="107"/>
      <c r="BEI9" s="107"/>
      <c r="BEJ9" s="107"/>
      <c r="BEK9" s="107"/>
      <c r="BEL9" s="107"/>
      <c r="BEM9" s="107"/>
      <c r="BEN9" s="107"/>
      <c r="BEO9" s="107"/>
      <c r="BEP9" s="107"/>
      <c r="BEQ9" s="107"/>
      <c r="BER9" s="107"/>
      <c r="BES9" s="107"/>
      <c r="BET9" s="107"/>
      <c r="BEU9" s="107"/>
      <c r="BEV9" s="107"/>
      <c r="BEW9" s="107"/>
      <c r="BEX9" s="107"/>
      <c r="BEY9" s="107"/>
      <c r="BEZ9" s="107"/>
      <c r="BFA9" s="107"/>
      <c r="BFB9" s="107"/>
      <c r="BFC9" s="107"/>
      <c r="BFD9" s="107"/>
      <c r="BFE9" s="107"/>
      <c r="BFF9" s="107"/>
      <c r="BFG9" s="107"/>
      <c r="BFH9" s="107"/>
      <c r="BFI9" s="107"/>
    </row>
    <row r="10" spans="1:1517" ht="13.5" customHeight="1" x14ac:dyDescent="0.2">
      <c r="A10" s="1" t="s">
        <v>135</v>
      </c>
      <c r="B10" s="2" t="s">
        <v>237</v>
      </c>
      <c r="C10" s="142"/>
      <c r="D10" s="142">
        <v>1</v>
      </c>
      <c r="E10" s="142"/>
      <c r="F10" s="142"/>
      <c r="G10" s="1">
        <v>2</v>
      </c>
      <c r="H10" s="3">
        <f>G10*27</f>
        <v>54</v>
      </c>
      <c r="I10" s="3">
        <f>G10*36</f>
        <v>72</v>
      </c>
      <c r="J10" s="139">
        <f>I10-L10-K10</f>
        <v>8</v>
      </c>
      <c r="K10" s="1">
        <v>2</v>
      </c>
      <c r="L10" s="139">
        <f>EVEN(I10*0.85)</f>
        <v>62</v>
      </c>
      <c r="M10" s="4">
        <f t="shared" ref="M10:M17" si="12">G10</f>
        <v>2</v>
      </c>
      <c r="N10" s="1">
        <f t="shared" ref="N10:N17" si="13">(J10+L10+K10)/36</f>
        <v>2</v>
      </c>
      <c r="O10" s="122">
        <f>G10</f>
        <v>2</v>
      </c>
      <c r="P10" s="139">
        <f>J10-Q10</f>
        <v>2</v>
      </c>
      <c r="Q10" s="139">
        <v>6</v>
      </c>
      <c r="R10" s="140">
        <f>K10</f>
        <v>2</v>
      </c>
      <c r="S10" s="139">
        <f>L10</f>
        <v>62</v>
      </c>
      <c r="U10" s="140"/>
      <c r="V10" s="140"/>
      <c r="W10" s="140"/>
      <c r="X10" s="141"/>
      <c r="Z10" s="140"/>
      <c r="AA10" s="140"/>
      <c r="AB10" s="140"/>
      <c r="AC10" s="140"/>
      <c r="AE10" s="140"/>
      <c r="AF10" s="140"/>
      <c r="AG10" s="140"/>
      <c r="AH10" s="140"/>
    </row>
    <row r="11" spans="1:1517" ht="24" customHeight="1" x14ac:dyDescent="0.2">
      <c r="A11" s="1" t="s">
        <v>136</v>
      </c>
      <c r="B11" s="2" t="s">
        <v>280</v>
      </c>
      <c r="C11" s="142">
        <v>1</v>
      </c>
      <c r="D11" s="142"/>
      <c r="E11" s="142"/>
      <c r="F11" s="142">
        <v>1</v>
      </c>
      <c r="G11" s="1">
        <v>4</v>
      </c>
      <c r="H11" s="3">
        <f t="shared" ref="H11:H16" si="14">G11*27</f>
        <v>108</v>
      </c>
      <c r="I11" s="3">
        <f t="shared" ref="I11:I16" si="15">G11*36</f>
        <v>144</v>
      </c>
      <c r="J11" s="139">
        <f t="shared" ref="J11:J17" si="16">I11-L11-K11</f>
        <v>14</v>
      </c>
      <c r="K11" s="1">
        <v>6</v>
      </c>
      <c r="L11" s="139">
        <f>EVEN(I11*0.85)</f>
        <v>124</v>
      </c>
      <c r="M11" s="4">
        <f t="shared" si="12"/>
        <v>4</v>
      </c>
      <c r="N11" s="1">
        <f t="shared" si="13"/>
        <v>4</v>
      </c>
      <c r="O11" s="122">
        <f>G11</f>
        <v>4</v>
      </c>
      <c r="P11" s="140">
        <f>J11-Q11</f>
        <v>4</v>
      </c>
      <c r="Q11" s="139">
        <v>10</v>
      </c>
      <c r="R11" s="140">
        <f>K11</f>
        <v>6</v>
      </c>
      <c r="S11" s="140">
        <f>L11</f>
        <v>124</v>
      </c>
      <c r="U11" s="140"/>
      <c r="V11" s="139"/>
      <c r="W11" s="140"/>
      <c r="X11" s="143"/>
      <c r="Z11" s="140"/>
      <c r="AA11" s="140"/>
      <c r="AB11" s="140"/>
      <c r="AC11" s="140"/>
      <c r="AE11" s="140"/>
      <c r="AF11" s="140"/>
      <c r="AG11" s="140"/>
      <c r="AH11" s="140"/>
    </row>
    <row r="12" spans="1:1517" ht="24" customHeight="1" x14ac:dyDescent="0.2">
      <c r="A12" s="1" t="s">
        <v>137</v>
      </c>
      <c r="B12" s="2" t="s">
        <v>238</v>
      </c>
      <c r="C12" s="177"/>
      <c r="D12" s="177"/>
      <c r="E12" s="177">
        <v>2</v>
      </c>
      <c r="F12" s="177"/>
      <c r="G12" s="1">
        <v>3</v>
      </c>
      <c r="H12" s="3">
        <f t="shared" si="14"/>
        <v>81</v>
      </c>
      <c r="I12" s="3">
        <f t="shared" si="15"/>
        <v>108</v>
      </c>
      <c r="J12" s="170">
        <f t="shared" si="16"/>
        <v>12</v>
      </c>
      <c r="K12" s="1">
        <v>4</v>
      </c>
      <c r="L12" s="170">
        <f t="shared" ref="L12:L17" si="17">EVEN(I12*0.85)</f>
        <v>92</v>
      </c>
      <c r="M12" s="4">
        <f t="shared" si="12"/>
        <v>3</v>
      </c>
      <c r="N12" s="1">
        <f t="shared" si="13"/>
        <v>3</v>
      </c>
      <c r="P12" s="171"/>
      <c r="Q12" s="170"/>
      <c r="R12" s="171"/>
      <c r="S12" s="171"/>
      <c r="T12" s="122">
        <f>G12</f>
        <v>3</v>
      </c>
      <c r="U12" s="170">
        <f>J12-V12</f>
        <v>4</v>
      </c>
      <c r="V12" s="171">
        <v>8</v>
      </c>
      <c r="W12" s="171">
        <f>K12</f>
        <v>4</v>
      </c>
      <c r="X12" s="175">
        <f>L12</f>
        <v>92</v>
      </c>
      <c r="Z12" s="171"/>
      <c r="AA12" s="171"/>
      <c r="AB12" s="171"/>
      <c r="AC12" s="171"/>
      <c r="AE12" s="171"/>
      <c r="AF12" s="171"/>
      <c r="AG12" s="171"/>
      <c r="AH12" s="171"/>
    </row>
    <row r="13" spans="1:1517" ht="24" customHeight="1" x14ac:dyDescent="0.2">
      <c r="A13" s="1" t="s">
        <v>138</v>
      </c>
      <c r="B13" s="2" t="s">
        <v>239</v>
      </c>
      <c r="C13" s="177">
        <v>3</v>
      </c>
      <c r="D13" s="177"/>
      <c r="E13" s="177"/>
      <c r="F13" s="177"/>
      <c r="G13" s="1">
        <v>4</v>
      </c>
      <c r="H13" s="3">
        <f t="shared" si="14"/>
        <v>108</v>
      </c>
      <c r="I13" s="3">
        <f t="shared" si="15"/>
        <v>144</v>
      </c>
      <c r="J13" s="170">
        <f t="shared" si="16"/>
        <v>14</v>
      </c>
      <c r="K13" s="1">
        <v>6</v>
      </c>
      <c r="L13" s="170">
        <f t="shared" si="17"/>
        <v>124</v>
      </c>
      <c r="M13" s="4">
        <f t="shared" si="12"/>
        <v>4</v>
      </c>
      <c r="N13" s="1">
        <f t="shared" si="13"/>
        <v>4</v>
      </c>
      <c r="P13" s="171"/>
      <c r="Q13" s="170"/>
      <c r="R13" s="171"/>
      <c r="S13" s="171"/>
      <c r="U13" s="171"/>
      <c r="V13" s="171"/>
      <c r="W13" s="171"/>
      <c r="X13" s="174"/>
      <c r="Y13" s="122">
        <f>G13</f>
        <v>4</v>
      </c>
      <c r="Z13" s="170">
        <f>J13-AA13</f>
        <v>4</v>
      </c>
      <c r="AA13" s="171">
        <v>10</v>
      </c>
      <c r="AB13" s="171">
        <f>K13</f>
        <v>6</v>
      </c>
      <c r="AC13" s="170">
        <f>L13</f>
        <v>124</v>
      </c>
      <c r="AE13" s="171"/>
      <c r="AF13" s="171"/>
      <c r="AG13" s="171"/>
      <c r="AH13" s="171"/>
    </row>
    <row r="14" spans="1:1517" ht="24" customHeight="1" x14ac:dyDescent="0.2">
      <c r="A14" s="1" t="s">
        <v>139</v>
      </c>
      <c r="B14" s="2" t="s">
        <v>240</v>
      </c>
      <c r="C14" s="177">
        <v>2</v>
      </c>
      <c r="D14" s="177"/>
      <c r="E14" s="177"/>
      <c r="F14" s="177"/>
      <c r="G14" s="1">
        <v>3</v>
      </c>
      <c r="H14" s="3">
        <f>G14*27</f>
        <v>81</v>
      </c>
      <c r="I14" s="3">
        <f>G14*36</f>
        <v>108</v>
      </c>
      <c r="J14" s="170">
        <f t="shared" si="16"/>
        <v>10</v>
      </c>
      <c r="K14" s="1">
        <v>6</v>
      </c>
      <c r="L14" s="170">
        <f t="shared" si="17"/>
        <v>92</v>
      </c>
      <c r="M14" s="4">
        <f>G14</f>
        <v>3</v>
      </c>
      <c r="N14" s="1">
        <f>(J14+L14+K14)/36</f>
        <v>3</v>
      </c>
      <c r="P14" s="171"/>
      <c r="Q14" s="171"/>
      <c r="R14" s="171"/>
      <c r="S14" s="171"/>
      <c r="T14" s="122">
        <f>G14</f>
        <v>3</v>
      </c>
      <c r="U14" s="171">
        <f>J14-V14</f>
        <v>4</v>
      </c>
      <c r="V14" s="171">
        <v>6</v>
      </c>
      <c r="W14" s="171">
        <f>K14</f>
        <v>6</v>
      </c>
      <c r="X14" s="174">
        <f>L14</f>
        <v>92</v>
      </c>
      <c r="Z14" s="171"/>
      <c r="AA14" s="170"/>
      <c r="AB14" s="171"/>
      <c r="AC14" s="170"/>
      <c r="AE14" s="171"/>
      <c r="AF14" s="170"/>
      <c r="AG14" s="171"/>
      <c r="AH14" s="170"/>
      <c r="AK14" s="170"/>
      <c r="AM14" s="170"/>
    </row>
    <row r="15" spans="1:1517" ht="23.25" customHeight="1" x14ac:dyDescent="0.2">
      <c r="A15" s="1" t="s">
        <v>140</v>
      </c>
      <c r="B15" s="2" t="s">
        <v>241</v>
      </c>
      <c r="C15" s="177"/>
      <c r="D15" s="177"/>
      <c r="E15" s="177">
        <v>1</v>
      </c>
      <c r="F15" s="177"/>
      <c r="G15" s="1">
        <v>3</v>
      </c>
      <c r="H15" s="3">
        <f t="shared" si="14"/>
        <v>81</v>
      </c>
      <c r="I15" s="3">
        <f t="shared" si="15"/>
        <v>108</v>
      </c>
      <c r="J15" s="170">
        <f t="shared" si="16"/>
        <v>12</v>
      </c>
      <c r="K15" s="1">
        <v>4</v>
      </c>
      <c r="L15" s="170">
        <f t="shared" si="17"/>
        <v>92</v>
      </c>
      <c r="M15" s="4">
        <f t="shared" si="12"/>
        <v>3</v>
      </c>
      <c r="N15" s="1">
        <f t="shared" si="13"/>
        <v>3</v>
      </c>
      <c r="O15" s="122">
        <f>G15</f>
        <v>3</v>
      </c>
      <c r="P15" s="171">
        <f>J15-Q15</f>
        <v>4</v>
      </c>
      <c r="Q15" s="171">
        <v>8</v>
      </c>
      <c r="R15" s="171">
        <f>K15</f>
        <v>4</v>
      </c>
      <c r="S15" s="171">
        <f>L15</f>
        <v>92</v>
      </c>
      <c r="U15" s="171"/>
      <c r="V15" s="170"/>
      <c r="W15" s="171"/>
      <c r="X15" s="175"/>
      <c r="Z15" s="171"/>
      <c r="AA15" s="171"/>
      <c r="AB15" s="171"/>
      <c r="AC15" s="171"/>
      <c r="AE15" s="171"/>
      <c r="AF15" s="171"/>
      <c r="AG15" s="171"/>
      <c r="AH15" s="171"/>
    </row>
    <row r="16" spans="1:1517" ht="13.5" customHeight="1" x14ac:dyDescent="0.2">
      <c r="A16" s="1" t="s">
        <v>141</v>
      </c>
      <c r="B16" s="2" t="s">
        <v>242</v>
      </c>
      <c r="C16" s="177"/>
      <c r="D16" s="177">
        <v>1</v>
      </c>
      <c r="E16" s="177"/>
      <c r="F16" s="177"/>
      <c r="G16" s="1">
        <v>2</v>
      </c>
      <c r="H16" s="3">
        <f t="shared" si="14"/>
        <v>54</v>
      </c>
      <c r="I16" s="3">
        <f t="shared" si="15"/>
        <v>72</v>
      </c>
      <c r="J16" s="170">
        <f t="shared" si="16"/>
        <v>8</v>
      </c>
      <c r="K16" s="1">
        <v>2</v>
      </c>
      <c r="L16" s="170">
        <f t="shared" si="17"/>
        <v>62</v>
      </c>
      <c r="M16" s="4">
        <f t="shared" si="12"/>
        <v>2</v>
      </c>
      <c r="N16" s="1">
        <f t="shared" si="13"/>
        <v>2</v>
      </c>
      <c r="O16" s="122">
        <f>G16</f>
        <v>2</v>
      </c>
      <c r="P16" s="171">
        <f>J16-Q16</f>
        <v>2</v>
      </c>
      <c r="Q16" s="171">
        <v>6</v>
      </c>
      <c r="R16" s="171">
        <f>K16</f>
        <v>2</v>
      </c>
      <c r="S16" s="171">
        <f>L16</f>
        <v>62</v>
      </c>
      <c r="U16" s="171"/>
      <c r="V16" s="171"/>
      <c r="W16" s="171"/>
      <c r="X16" s="174"/>
      <c r="Z16" s="171"/>
      <c r="AA16" s="171"/>
      <c r="AB16" s="171"/>
      <c r="AC16" s="171"/>
      <c r="AE16" s="171"/>
      <c r="AF16" s="171"/>
      <c r="AG16" s="171"/>
      <c r="AH16" s="171"/>
    </row>
    <row r="17" spans="1:1517" ht="13.5" customHeight="1" x14ac:dyDescent="0.2">
      <c r="A17" s="1" t="s">
        <v>142</v>
      </c>
      <c r="B17" s="2" t="s">
        <v>243</v>
      </c>
      <c r="C17" s="177">
        <v>3</v>
      </c>
      <c r="D17" s="112"/>
      <c r="E17" s="177"/>
      <c r="F17" s="177"/>
      <c r="G17" s="1">
        <v>4</v>
      </c>
      <c r="H17" s="3">
        <f>G17*27</f>
        <v>108</v>
      </c>
      <c r="I17" s="3">
        <f>G17*36</f>
        <v>144</v>
      </c>
      <c r="J17" s="170">
        <f t="shared" si="16"/>
        <v>14</v>
      </c>
      <c r="K17" s="1">
        <v>6</v>
      </c>
      <c r="L17" s="170">
        <f t="shared" si="17"/>
        <v>124</v>
      </c>
      <c r="M17" s="4">
        <f t="shared" si="12"/>
        <v>4</v>
      </c>
      <c r="N17" s="1">
        <f t="shared" si="13"/>
        <v>4</v>
      </c>
      <c r="P17" s="171"/>
      <c r="Q17" s="171"/>
      <c r="R17" s="171"/>
      <c r="S17" s="171"/>
      <c r="U17" s="171"/>
      <c r="V17" s="171"/>
      <c r="W17" s="171"/>
      <c r="X17" s="174"/>
      <c r="Y17" s="122">
        <f>G17</f>
        <v>4</v>
      </c>
      <c r="Z17" s="171">
        <f>J17-AA17</f>
        <v>4</v>
      </c>
      <c r="AA17" s="171">
        <v>10</v>
      </c>
      <c r="AB17" s="171">
        <f>K17</f>
        <v>6</v>
      </c>
      <c r="AC17" s="171">
        <f>L17</f>
        <v>124</v>
      </c>
      <c r="AE17" s="171"/>
      <c r="AF17" s="171"/>
      <c r="AG17" s="171"/>
      <c r="AH17" s="171"/>
    </row>
    <row r="18" spans="1:1517" s="111" customFormat="1" ht="24" x14ac:dyDescent="0.25">
      <c r="A18" s="85" t="s">
        <v>229</v>
      </c>
      <c r="B18" s="106" t="s">
        <v>211</v>
      </c>
      <c r="C18" s="74"/>
      <c r="D18" s="74"/>
      <c r="E18" s="74"/>
      <c r="F18" s="75"/>
      <c r="G18" s="86">
        <f t="shared" ref="G18:AH18" si="18">G19+G37</f>
        <v>68</v>
      </c>
      <c r="H18" s="147">
        <f t="shared" si="18"/>
        <v>1836</v>
      </c>
      <c r="I18" s="86">
        <f t="shared" si="18"/>
        <v>2448</v>
      </c>
      <c r="J18" s="86">
        <f t="shared" si="18"/>
        <v>240</v>
      </c>
      <c r="K18" s="86">
        <f t="shared" si="18"/>
        <v>108</v>
      </c>
      <c r="L18" s="86">
        <f t="shared" si="18"/>
        <v>2100</v>
      </c>
      <c r="M18" s="86">
        <f t="shared" si="18"/>
        <v>68</v>
      </c>
      <c r="N18" s="86">
        <f t="shared" si="18"/>
        <v>68</v>
      </c>
      <c r="O18" s="86">
        <f t="shared" si="18"/>
        <v>14</v>
      </c>
      <c r="P18" s="86">
        <f t="shared" si="18"/>
        <v>16</v>
      </c>
      <c r="Q18" s="86">
        <f t="shared" si="18"/>
        <v>38</v>
      </c>
      <c r="R18" s="86">
        <f t="shared" si="18"/>
        <v>18</v>
      </c>
      <c r="S18" s="86">
        <f t="shared" si="18"/>
        <v>432</v>
      </c>
      <c r="T18" s="86">
        <f t="shared" si="18"/>
        <v>15</v>
      </c>
      <c r="U18" s="86">
        <f t="shared" si="18"/>
        <v>20</v>
      </c>
      <c r="V18" s="86">
        <f t="shared" si="18"/>
        <v>34</v>
      </c>
      <c r="W18" s="86">
        <f t="shared" si="18"/>
        <v>24</v>
      </c>
      <c r="X18" s="161">
        <f t="shared" si="18"/>
        <v>462</v>
      </c>
      <c r="Y18" s="86">
        <f t="shared" si="18"/>
        <v>15</v>
      </c>
      <c r="Z18" s="86">
        <f t="shared" si="18"/>
        <v>10</v>
      </c>
      <c r="AA18" s="86">
        <f t="shared" si="18"/>
        <v>42</v>
      </c>
      <c r="AB18" s="86">
        <f t="shared" si="18"/>
        <v>24</v>
      </c>
      <c r="AC18" s="86">
        <f t="shared" si="18"/>
        <v>464</v>
      </c>
      <c r="AD18" s="86">
        <f t="shared" si="18"/>
        <v>14</v>
      </c>
      <c r="AE18" s="86">
        <f t="shared" si="18"/>
        <v>14</v>
      </c>
      <c r="AF18" s="86">
        <f t="shared" si="18"/>
        <v>36</v>
      </c>
      <c r="AG18" s="86">
        <f t="shared" si="18"/>
        <v>22</v>
      </c>
      <c r="AH18" s="86">
        <f t="shared" si="18"/>
        <v>432</v>
      </c>
      <c r="AI18" s="86">
        <f t="shared" ref="AI18:AM18" si="19">AI19+AI37</f>
        <v>10</v>
      </c>
      <c r="AJ18" s="86">
        <f t="shared" si="19"/>
        <v>4</v>
      </c>
      <c r="AK18" s="86">
        <f t="shared" si="19"/>
        <v>26</v>
      </c>
      <c r="AL18" s="86">
        <f t="shared" si="19"/>
        <v>20</v>
      </c>
      <c r="AM18" s="86">
        <f t="shared" si="19"/>
        <v>310</v>
      </c>
      <c r="AN18" s="107"/>
      <c r="AO18" s="155"/>
      <c r="AP18" s="155"/>
      <c r="AQ18" s="155"/>
      <c r="AR18" s="156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  <c r="IW18" s="107"/>
      <c r="IX18" s="107"/>
      <c r="IY18" s="107"/>
      <c r="IZ18" s="107"/>
      <c r="JA18" s="107"/>
      <c r="JB18" s="107"/>
      <c r="JC18" s="107"/>
      <c r="JD18" s="107"/>
      <c r="JE18" s="107"/>
      <c r="JF18" s="107"/>
      <c r="JG18" s="107"/>
      <c r="JH18" s="107"/>
      <c r="JI18" s="107"/>
      <c r="JJ18" s="107"/>
      <c r="JK18" s="107"/>
      <c r="JL18" s="107"/>
      <c r="JM18" s="107"/>
      <c r="JN18" s="107"/>
      <c r="JO18" s="107"/>
      <c r="JP18" s="107"/>
      <c r="JQ18" s="107"/>
      <c r="JR18" s="107"/>
      <c r="JS18" s="107"/>
      <c r="JT18" s="107"/>
      <c r="JU18" s="107"/>
      <c r="JV18" s="107"/>
      <c r="JW18" s="107"/>
      <c r="JX18" s="107"/>
      <c r="JY18" s="107"/>
      <c r="JZ18" s="107"/>
      <c r="KA18" s="107"/>
      <c r="KB18" s="107"/>
      <c r="KC18" s="107"/>
      <c r="KD18" s="107"/>
      <c r="KE18" s="107"/>
      <c r="KF18" s="107"/>
      <c r="KG18" s="107"/>
      <c r="KH18" s="107"/>
      <c r="KI18" s="107"/>
      <c r="KJ18" s="107"/>
      <c r="KK18" s="107"/>
      <c r="KL18" s="107"/>
      <c r="KM18" s="107"/>
      <c r="KN18" s="107"/>
      <c r="KO18" s="107"/>
      <c r="KP18" s="107"/>
      <c r="KQ18" s="107"/>
      <c r="KR18" s="107"/>
      <c r="KS18" s="107"/>
      <c r="KT18" s="107"/>
      <c r="KU18" s="107"/>
      <c r="KV18" s="107"/>
      <c r="KW18" s="107"/>
      <c r="KX18" s="107"/>
      <c r="KY18" s="107"/>
      <c r="KZ18" s="107"/>
      <c r="LA18" s="107"/>
      <c r="LB18" s="107"/>
      <c r="LC18" s="107"/>
      <c r="LD18" s="107"/>
      <c r="LE18" s="107"/>
      <c r="LF18" s="107"/>
      <c r="LG18" s="107"/>
      <c r="LH18" s="107"/>
      <c r="LI18" s="107"/>
      <c r="LJ18" s="107"/>
      <c r="LK18" s="107"/>
      <c r="LL18" s="107"/>
      <c r="LM18" s="107"/>
      <c r="LN18" s="107"/>
      <c r="LO18" s="107"/>
      <c r="LP18" s="107"/>
      <c r="LQ18" s="107"/>
      <c r="LR18" s="107"/>
      <c r="LS18" s="107"/>
      <c r="LT18" s="107"/>
      <c r="LU18" s="107"/>
      <c r="LV18" s="107"/>
      <c r="LW18" s="107"/>
      <c r="LX18" s="107"/>
      <c r="LY18" s="107"/>
      <c r="LZ18" s="107"/>
      <c r="MA18" s="107"/>
      <c r="MB18" s="107"/>
      <c r="MC18" s="107"/>
      <c r="MD18" s="107"/>
      <c r="ME18" s="107"/>
      <c r="MF18" s="107"/>
      <c r="MG18" s="107"/>
      <c r="MH18" s="107"/>
      <c r="MI18" s="107"/>
      <c r="MJ18" s="107"/>
      <c r="MK18" s="107"/>
      <c r="ML18" s="107"/>
      <c r="MM18" s="107"/>
      <c r="MN18" s="107"/>
      <c r="MO18" s="107"/>
      <c r="MP18" s="107"/>
      <c r="MQ18" s="107"/>
      <c r="MR18" s="107"/>
      <c r="MS18" s="107"/>
      <c r="MT18" s="107"/>
      <c r="MU18" s="107"/>
      <c r="MV18" s="107"/>
      <c r="MW18" s="107"/>
      <c r="MX18" s="107"/>
      <c r="MY18" s="107"/>
      <c r="MZ18" s="107"/>
      <c r="NA18" s="107"/>
      <c r="NB18" s="107"/>
      <c r="NC18" s="107"/>
      <c r="ND18" s="107"/>
      <c r="NE18" s="107"/>
      <c r="NF18" s="107"/>
      <c r="NG18" s="107"/>
      <c r="NH18" s="107"/>
      <c r="NI18" s="107"/>
      <c r="NJ18" s="107"/>
      <c r="NK18" s="107"/>
      <c r="NL18" s="107"/>
      <c r="NM18" s="107"/>
      <c r="NN18" s="107"/>
      <c r="NO18" s="107"/>
      <c r="NP18" s="107"/>
      <c r="NQ18" s="107"/>
      <c r="NR18" s="107"/>
      <c r="NS18" s="107"/>
      <c r="NT18" s="107"/>
      <c r="NU18" s="107"/>
      <c r="NV18" s="107"/>
      <c r="NW18" s="107"/>
      <c r="NX18" s="107"/>
      <c r="NY18" s="107"/>
      <c r="NZ18" s="107"/>
      <c r="OA18" s="107"/>
      <c r="OB18" s="107"/>
      <c r="OC18" s="107"/>
      <c r="OD18" s="107"/>
      <c r="OE18" s="107"/>
      <c r="OF18" s="107"/>
      <c r="OG18" s="107"/>
      <c r="OH18" s="107"/>
      <c r="OI18" s="107"/>
      <c r="OJ18" s="107"/>
      <c r="OK18" s="107"/>
      <c r="OL18" s="107"/>
      <c r="OM18" s="107"/>
      <c r="ON18" s="107"/>
      <c r="OO18" s="107"/>
      <c r="OP18" s="107"/>
      <c r="OQ18" s="107"/>
      <c r="OR18" s="107"/>
      <c r="OS18" s="107"/>
      <c r="OT18" s="107"/>
      <c r="OU18" s="107"/>
      <c r="OV18" s="107"/>
      <c r="OW18" s="107"/>
      <c r="OX18" s="107"/>
      <c r="OY18" s="107"/>
      <c r="OZ18" s="107"/>
      <c r="PA18" s="107"/>
      <c r="PB18" s="107"/>
      <c r="PC18" s="107"/>
      <c r="PD18" s="107"/>
      <c r="PE18" s="107"/>
      <c r="PF18" s="107"/>
      <c r="PG18" s="107"/>
      <c r="PH18" s="107"/>
      <c r="PI18" s="107"/>
      <c r="PJ18" s="107"/>
      <c r="PK18" s="107"/>
      <c r="PL18" s="107"/>
      <c r="PM18" s="107"/>
      <c r="PN18" s="107"/>
      <c r="PO18" s="107"/>
      <c r="PP18" s="107"/>
      <c r="PQ18" s="107"/>
      <c r="PR18" s="107"/>
      <c r="PS18" s="107"/>
      <c r="PT18" s="107"/>
      <c r="PU18" s="107"/>
      <c r="PV18" s="107"/>
      <c r="PW18" s="107"/>
      <c r="PX18" s="107"/>
      <c r="PY18" s="107"/>
      <c r="PZ18" s="107"/>
      <c r="QA18" s="107"/>
      <c r="QB18" s="107"/>
      <c r="QC18" s="107"/>
      <c r="QD18" s="107"/>
      <c r="QE18" s="107"/>
      <c r="QF18" s="107"/>
      <c r="QG18" s="107"/>
      <c r="QH18" s="107"/>
      <c r="QI18" s="107"/>
      <c r="QJ18" s="107"/>
      <c r="QK18" s="107"/>
      <c r="QL18" s="107"/>
      <c r="QM18" s="107"/>
      <c r="QN18" s="107"/>
      <c r="QO18" s="107"/>
      <c r="QP18" s="107"/>
      <c r="QQ18" s="107"/>
      <c r="QR18" s="107"/>
      <c r="QS18" s="107"/>
      <c r="QT18" s="107"/>
      <c r="QU18" s="107"/>
      <c r="QV18" s="107"/>
      <c r="QW18" s="107"/>
      <c r="QX18" s="107"/>
      <c r="QY18" s="107"/>
      <c r="QZ18" s="107"/>
      <c r="RA18" s="107"/>
      <c r="RB18" s="107"/>
      <c r="RC18" s="107"/>
      <c r="RD18" s="107"/>
      <c r="RE18" s="107"/>
      <c r="RF18" s="107"/>
      <c r="RG18" s="107"/>
      <c r="RH18" s="107"/>
      <c r="RI18" s="107"/>
      <c r="RJ18" s="107"/>
      <c r="RK18" s="107"/>
      <c r="RL18" s="107"/>
      <c r="RM18" s="107"/>
      <c r="RN18" s="107"/>
      <c r="RO18" s="107"/>
      <c r="RP18" s="107"/>
      <c r="RQ18" s="107"/>
      <c r="RR18" s="107"/>
      <c r="RS18" s="107"/>
      <c r="RT18" s="107"/>
      <c r="RU18" s="107"/>
      <c r="RV18" s="107"/>
      <c r="RW18" s="107"/>
      <c r="RX18" s="107"/>
      <c r="RY18" s="107"/>
      <c r="RZ18" s="107"/>
      <c r="SA18" s="107"/>
      <c r="SB18" s="107"/>
      <c r="SC18" s="107"/>
      <c r="SD18" s="107"/>
      <c r="SE18" s="107"/>
      <c r="SF18" s="107"/>
      <c r="SG18" s="107"/>
      <c r="SH18" s="107"/>
      <c r="SI18" s="107"/>
      <c r="SJ18" s="107"/>
      <c r="SK18" s="107"/>
      <c r="SL18" s="107"/>
      <c r="SM18" s="107"/>
      <c r="SN18" s="107"/>
      <c r="SO18" s="107"/>
      <c r="SP18" s="107"/>
      <c r="SQ18" s="107"/>
      <c r="SR18" s="107"/>
      <c r="SS18" s="107"/>
      <c r="ST18" s="107"/>
      <c r="SU18" s="107"/>
      <c r="SV18" s="107"/>
      <c r="SW18" s="107"/>
      <c r="SX18" s="107"/>
      <c r="SY18" s="107"/>
      <c r="SZ18" s="107"/>
      <c r="TA18" s="107"/>
      <c r="TB18" s="107"/>
      <c r="TC18" s="107"/>
      <c r="TD18" s="107"/>
      <c r="TE18" s="107"/>
      <c r="TF18" s="107"/>
      <c r="TG18" s="107"/>
      <c r="TH18" s="107"/>
      <c r="TI18" s="107"/>
      <c r="TJ18" s="107"/>
      <c r="TK18" s="107"/>
      <c r="TL18" s="107"/>
      <c r="TM18" s="107"/>
      <c r="TN18" s="107"/>
      <c r="TO18" s="107"/>
      <c r="TP18" s="107"/>
      <c r="TQ18" s="107"/>
      <c r="TR18" s="107"/>
      <c r="TS18" s="107"/>
      <c r="TT18" s="107"/>
      <c r="TU18" s="107"/>
      <c r="TV18" s="107"/>
      <c r="TW18" s="107"/>
      <c r="TX18" s="107"/>
      <c r="TY18" s="107"/>
      <c r="TZ18" s="107"/>
      <c r="UA18" s="107"/>
      <c r="UB18" s="107"/>
      <c r="UC18" s="107"/>
      <c r="UD18" s="107"/>
      <c r="UE18" s="107"/>
      <c r="UF18" s="107"/>
      <c r="UG18" s="107"/>
      <c r="UH18" s="107"/>
      <c r="UI18" s="107"/>
      <c r="UJ18" s="107"/>
      <c r="UK18" s="107"/>
      <c r="UL18" s="107"/>
      <c r="UM18" s="107"/>
      <c r="UN18" s="107"/>
      <c r="UO18" s="107"/>
      <c r="UP18" s="107"/>
      <c r="UQ18" s="107"/>
      <c r="UR18" s="107"/>
      <c r="US18" s="107"/>
      <c r="UT18" s="107"/>
      <c r="UU18" s="107"/>
      <c r="UV18" s="107"/>
      <c r="UW18" s="107"/>
      <c r="UX18" s="107"/>
      <c r="UY18" s="107"/>
      <c r="UZ18" s="107"/>
      <c r="VA18" s="107"/>
      <c r="VB18" s="107"/>
      <c r="VC18" s="107"/>
      <c r="VD18" s="107"/>
      <c r="VE18" s="107"/>
      <c r="VF18" s="107"/>
      <c r="VG18" s="107"/>
      <c r="VH18" s="107"/>
      <c r="VI18" s="107"/>
      <c r="VJ18" s="107"/>
      <c r="VK18" s="107"/>
      <c r="VL18" s="107"/>
      <c r="VM18" s="107"/>
      <c r="VN18" s="107"/>
      <c r="VO18" s="107"/>
      <c r="VP18" s="107"/>
      <c r="VQ18" s="107"/>
      <c r="VR18" s="107"/>
      <c r="VS18" s="107"/>
      <c r="VT18" s="107"/>
      <c r="VU18" s="107"/>
      <c r="VV18" s="107"/>
      <c r="VW18" s="107"/>
      <c r="VX18" s="107"/>
      <c r="VY18" s="107"/>
      <c r="VZ18" s="107"/>
      <c r="WA18" s="107"/>
      <c r="WB18" s="107"/>
      <c r="WC18" s="107"/>
      <c r="WD18" s="107"/>
      <c r="WE18" s="107"/>
      <c r="WF18" s="107"/>
      <c r="WG18" s="107"/>
      <c r="WH18" s="107"/>
      <c r="WI18" s="107"/>
      <c r="WJ18" s="107"/>
      <c r="WK18" s="107"/>
      <c r="WL18" s="107"/>
      <c r="WM18" s="107"/>
      <c r="WN18" s="107"/>
      <c r="WO18" s="107"/>
      <c r="WP18" s="107"/>
      <c r="WQ18" s="107"/>
      <c r="WR18" s="107"/>
      <c r="WS18" s="107"/>
      <c r="WT18" s="107"/>
      <c r="WU18" s="107"/>
      <c r="WV18" s="107"/>
      <c r="WW18" s="107"/>
      <c r="WX18" s="107"/>
      <c r="WY18" s="107"/>
      <c r="WZ18" s="107"/>
      <c r="XA18" s="107"/>
      <c r="XB18" s="107"/>
      <c r="XC18" s="107"/>
      <c r="XD18" s="107"/>
      <c r="XE18" s="107"/>
      <c r="XF18" s="107"/>
      <c r="XG18" s="107"/>
      <c r="XH18" s="107"/>
      <c r="XI18" s="107"/>
      <c r="XJ18" s="107"/>
      <c r="XK18" s="107"/>
      <c r="XL18" s="107"/>
      <c r="XM18" s="107"/>
      <c r="XN18" s="107"/>
      <c r="XO18" s="107"/>
      <c r="XP18" s="107"/>
      <c r="XQ18" s="107"/>
      <c r="XR18" s="107"/>
      <c r="XS18" s="107"/>
      <c r="XT18" s="107"/>
      <c r="XU18" s="107"/>
      <c r="XV18" s="107"/>
      <c r="XW18" s="107"/>
      <c r="XX18" s="107"/>
      <c r="XY18" s="107"/>
      <c r="XZ18" s="107"/>
      <c r="YA18" s="107"/>
      <c r="YB18" s="107"/>
      <c r="YC18" s="107"/>
      <c r="YD18" s="107"/>
      <c r="YE18" s="107"/>
      <c r="YF18" s="107"/>
      <c r="YG18" s="107"/>
      <c r="YH18" s="107"/>
      <c r="YI18" s="107"/>
      <c r="YJ18" s="107"/>
      <c r="YK18" s="107"/>
      <c r="YL18" s="107"/>
      <c r="YM18" s="107"/>
      <c r="YN18" s="107"/>
      <c r="YO18" s="107"/>
      <c r="YP18" s="107"/>
      <c r="YQ18" s="107"/>
      <c r="YR18" s="107"/>
      <c r="YS18" s="107"/>
      <c r="YT18" s="107"/>
      <c r="YU18" s="107"/>
      <c r="YV18" s="107"/>
      <c r="YW18" s="107"/>
      <c r="YX18" s="107"/>
      <c r="YY18" s="107"/>
      <c r="YZ18" s="107"/>
      <c r="ZA18" s="107"/>
      <c r="ZB18" s="107"/>
      <c r="ZC18" s="107"/>
      <c r="ZD18" s="107"/>
      <c r="ZE18" s="107"/>
      <c r="ZF18" s="107"/>
      <c r="ZG18" s="107"/>
      <c r="ZH18" s="107"/>
      <c r="ZI18" s="107"/>
      <c r="ZJ18" s="107"/>
      <c r="ZK18" s="107"/>
      <c r="ZL18" s="107"/>
      <c r="ZM18" s="107"/>
      <c r="ZN18" s="107"/>
      <c r="ZO18" s="107"/>
      <c r="ZP18" s="107"/>
      <c r="ZQ18" s="107"/>
      <c r="ZR18" s="107"/>
      <c r="ZS18" s="107"/>
      <c r="ZT18" s="107"/>
      <c r="ZU18" s="107"/>
      <c r="ZV18" s="107"/>
      <c r="ZW18" s="107"/>
      <c r="ZX18" s="107"/>
      <c r="ZY18" s="107"/>
      <c r="ZZ18" s="107"/>
      <c r="AAA18" s="107"/>
      <c r="AAB18" s="107"/>
      <c r="AAC18" s="107"/>
      <c r="AAD18" s="107"/>
      <c r="AAE18" s="107"/>
      <c r="AAF18" s="107"/>
      <c r="AAG18" s="107"/>
      <c r="AAH18" s="107"/>
      <c r="AAI18" s="107"/>
      <c r="AAJ18" s="107"/>
      <c r="AAK18" s="107"/>
      <c r="AAL18" s="107"/>
      <c r="AAM18" s="107"/>
      <c r="AAN18" s="107"/>
      <c r="AAO18" s="107"/>
      <c r="AAP18" s="107"/>
      <c r="AAQ18" s="107"/>
      <c r="AAR18" s="107"/>
      <c r="AAS18" s="107"/>
      <c r="AAT18" s="107"/>
      <c r="AAU18" s="107"/>
      <c r="AAV18" s="107"/>
      <c r="AAW18" s="107"/>
      <c r="AAX18" s="107"/>
      <c r="AAY18" s="107"/>
      <c r="AAZ18" s="107"/>
      <c r="ABA18" s="107"/>
      <c r="ABB18" s="107"/>
      <c r="ABC18" s="107"/>
      <c r="ABD18" s="107"/>
      <c r="ABE18" s="107"/>
      <c r="ABF18" s="107"/>
      <c r="ABG18" s="107"/>
      <c r="ABH18" s="107"/>
      <c r="ABI18" s="107"/>
      <c r="ABJ18" s="107"/>
      <c r="ABK18" s="107"/>
      <c r="ABL18" s="107"/>
      <c r="ABM18" s="107"/>
      <c r="ABN18" s="107"/>
      <c r="ABO18" s="107"/>
      <c r="ABP18" s="107"/>
      <c r="ABQ18" s="107"/>
      <c r="ABR18" s="107"/>
      <c r="ABS18" s="107"/>
      <c r="ABT18" s="107"/>
      <c r="ABU18" s="107"/>
      <c r="ABV18" s="107"/>
      <c r="ABW18" s="107"/>
      <c r="ABX18" s="107"/>
      <c r="ABY18" s="107"/>
      <c r="ABZ18" s="107"/>
      <c r="ACA18" s="107"/>
      <c r="ACB18" s="107"/>
      <c r="ACC18" s="107"/>
      <c r="ACD18" s="107"/>
      <c r="ACE18" s="107"/>
      <c r="ACF18" s="107"/>
      <c r="ACG18" s="107"/>
      <c r="ACH18" s="107"/>
      <c r="ACI18" s="107"/>
      <c r="ACJ18" s="107"/>
      <c r="ACK18" s="107"/>
      <c r="ACL18" s="107"/>
      <c r="ACM18" s="107"/>
      <c r="ACN18" s="107"/>
      <c r="ACO18" s="107"/>
      <c r="ACP18" s="107"/>
      <c r="ACQ18" s="107"/>
      <c r="ACR18" s="107"/>
      <c r="ACS18" s="107"/>
      <c r="ACT18" s="107"/>
      <c r="ACU18" s="107"/>
      <c r="ACV18" s="107"/>
      <c r="ACW18" s="107"/>
      <c r="ACX18" s="107"/>
      <c r="ACY18" s="107"/>
      <c r="ACZ18" s="107"/>
      <c r="ADA18" s="107"/>
      <c r="ADB18" s="107"/>
      <c r="ADC18" s="107"/>
      <c r="ADD18" s="107"/>
      <c r="ADE18" s="107"/>
      <c r="ADF18" s="107"/>
      <c r="ADG18" s="107"/>
      <c r="ADH18" s="107"/>
      <c r="ADI18" s="107"/>
      <c r="ADJ18" s="107"/>
      <c r="ADK18" s="107"/>
      <c r="ADL18" s="107"/>
      <c r="ADM18" s="107"/>
      <c r="ADN18" s="107"/>
      <c r="ADO18" s="107"/>
      <c r="ADP18" s="107"/>
      <c r="ADQ18" s="107"/>
      <c r="ADR18" s="107"/>
      <c r="ADS18" s="107"/>
      <c r="ADT18" s="107"/>
      <c r="ADU18" s="107"/>
      <c r="ADV18" s="107"/>
      <c r="ADW18" s="107"/>
      <c r="ADX18" s="107"/>
      <c r="ADY18" s="107"/>
      <c r="ADZ18" s="107"/>
      <c r="AEA18" s="107"/>
      <c r="AEB18" s="107"/>
      <c r="AEC18" s="107"/>
      <c r="AED18" s="107"/>
      <c r="AEE18" s="107"/>
      <c r="AEF18" s="107"/>
      <c r="AEG18" s="107"/>
      <c r="AEH18" s="107"/>
      <c r="AEI18" s="107"/>
      <c r="AEJ18" s="107"/>
      <c r="AEK18" s="107"/>
      <c r="AEL18" s="107"/>
      <c r="AEM18" s="107"/>
      <c r="AEN18" s="107"/>
      <c r="AEO18" s="107"/>
      <c r="AEP18" s="107"/>
      <c r="AEQ18" s="107"/>
      <c r="AER18" s="107"/>
      <c r="AES18" s="107"/>
      <c r="AET18" s="107"/>
      <c r="AEU18" s="107"/>
      <c r="AEV18" s="107"/>
      <c r="AEW18" s="107"/>
      <c r="AEX18" s="107"/>
      <c r="AEY18" s="107"/>
      <c r="AEZ18" s="107"/>
      <c r="AFA18" s="107"/>
      <c r="AFB18" s="107"/>
      <c r="AFC18" s="107"/>
      <c r="AFD18" s="107"/>
      <c r="AFE18" s="107"/>
      <c r="AFF18" s="107"/>
      <c r="AFG18" s="107"/>
      <c r="AFH18" s="107"/>
      <c r="AFI18" s="107"/>
      <c r="AFJ18" s="107"/>
      <c r="AFK18" s="107"/>
      <c r="AFL18" s="107"/>
      <c r="AFM18" s="107"/>
      <c r="AFN18" s="107"/>
      <c r="AFO18" s="107"/>
      <c r="AFP18" s="107"/>
      <c r="AFQ18" s="107"/>
      <c r="AFR18" s="107"/>
      <c r="AFS18" s="107"/>
      <c r="AFT18" s="107"/>
      <c r="AFU18" s="107"/>
      <c r="AFV18" s="107"/>
      <c r="AFW18" s="107"/>
      <c r="AFX18" s="107"/>
      <c r="AFY18" s="107"/>
      <c r="AFZ18" s="107"/>
      <c r="AGA18" s="107"/>
      <c r="AGB18" s="107"/>
      <c r="AGC18" s="107"/>
      <c r="AGD18" s="107"/>
      <c r="AGE18" s="107"/>
      <c r="AGF18" s="107"/>
      <c r="AGG18" s="107"/>
      <c r="AGH18" s="107"/>
      <c r="AGI18" s="107"/>
      <c r="AGJ18" s="107"/>
      <c r="AGK18" s="107"/>
      <c r="AGL18" s="107"/>
      <c r="AGM18" s="107"/>
      <c r="AGN18" s="107"/>
      <c r="AGO18" s="107"/>
      <c r="AGP18" s="107"/>
      <c r="AGQ18" s="107"/>
      <c r="AGR18" s="107"/>
      <c r="AGS18" s="107"/>
      <c r="AGT18" s="107"/>
      <c r="AGU18" s="107"/>
      <c r="AGV18" s="107"/>
      <c r="AGW18" s="107"/>
      <c r="AGX18" s="107"/>
      <c r="AGY18" s="107"/>
      <c r="AGZ18" s="107"/>
      <c r="AHA18" s="107"/>
      <c r="AHB18" s="107"/>
      <c r="AHC18" s="107"/>
      <c r="AHD18" s="107"/>
      <c r="AHE18" s="107"/>
      <c r="AHF18" s="107"/>
      <c r="AHG18" s="107"/>
      <c r="AHH18" s="107"/>
      <c r="AHI18" s="107"/>
      <c r="AHJ18" s="107"/>
      <c r="AHK18" s="107"/>
      <c r="AHL18" s="107"/>
      <c r="AHM18" s="107"/>
      <c r="AHN18" s="107"/>
      <c r="AHO18" s="107"/>
      <c r="AHP18" s="107"/>
      <c r="AHQ18" s="107"/>
      <c r="AHR18" s="107"/>
      <c r="AHS18" s="107"/>
      <c r="AHT18" s="107"/>
      <c r="AHU18" s="107"/>
      <c r="AHV18" s="107"/>
      <c r="AHW18" s="107"/>
      <c r="AHX18" s="107"/>
      <c r="AHY18" s="107"/>
      <c r="AHZ18" s="107"/>
      <c r="AIA18" s="107"/>
      <c r="AIB18" s="107"/>
      <c r="AIC18" s="107"/>
      <c r="AID18" s="107"/>
      <c r="AIE18" s="107"/>
      <c r="AIF18" s="107"/>
      <c r="AIG18" s="107"/>
      <c r="AIH18" s="107"/>
      <c r="AII18" s="107"/>
      <c r="AIJ18" s="107"/>
      <c r="AIK18" s="107"/>
      <c r="AIL18" s="107"/>
      <c r="AIM18" s="107"/>
      <c r="AIN18" s="107"/>
      <c r="AIO18" s="107"/>
      <c r="AIP18" s="107"/>
      <c r="AIQ18" s="107"/>
      <c r="AIR18" s="107"/>
      <c r="AIS18" s="107"/>
      <c r="AIT18" s="107"/>
      <c r="AIU18" s="107"/>
      <c r="AIV18" s="107"/>
      <c r="AIW18" s="107"/>
      <c r="AIX18" s="107"/>
      <c r="AIY18" s="107"/>
      <c r="AIZ18" s="107"/>
      <c r="AJA18" s="107"/>
      <c r="AJB18" s="107"/>
      <c r="AJC18" s="107"/>
      <c r="AJD18" s="107"/>
      <c r="AJE18" s="107"/>
      <c r="AJF18" s="107"/>
      <c r="AJG18" s="107"/>
      <c r="AJH18" s="107"/>
      <c r="AJI18" s="107"/>
      <c r="AJJ18" s="107"/>
      <c r="AJK18" s="107"/>
      <c r="AJL18" s="107"/>
      <c r="AJM18" s="107"/>
      <c r="AJN18" s="107"/>
      <c r="AJO18" s="107"/>
      <c r="AJP18" s="107"/>
      <c r="AJQ18" s="107"/>
      <c r="AJR18" s="107"/>
      <c r="AJS18" s="107"/>
      <c r="AJT18" s="107"/>
      <c r="AJU18" s="107"/>
      <c r="AJV18" s="107"/>
      <c r="AJW18" s="107"/>
      <c r="AJX18" s="107"/>
      <c r="AJY18" s="107"/>
      <c r="AJZ18" s="107"/>
      <c r="AKA18" s="107"/>
      <c r="AKB18" s="107"/>
      <c r="AKC18" s="107"/>
      <c r="AKD18" s="107"/>
      <c r="AKE18" s="107"/>
      <c r="AKF18" s="107"/>
      <c r="AKG18" s="107"/>
      <c r="AKH18" s="107"/>
      <c r="AKI18" s="107"/>
      <c r="AKJ18" s="107"/>
      <c r="AKK18" s="107"/>
      <c r="AKL18" s="107"/>
      <c r="AKM18" s="107"/>
      <c r="AKN18" s="107"/>
      <c r="AKO18" s="107"/>
      <c r="AKP18" s="107"/>
      <c r="AKQ18" s="107"/>
      <c r="AKR18" s="107"/>
      <c r="AKS18" s="107"/>
      <c r="AKT18" s="107"/>
      <c r="AKU18" s="107"/>
      <c r="AKV18" s="107"/>
      <c r="AKW18" s="107"/>
      <c r="AKX18" s="107"/>
      <c r="AKY18" s="107"/>
      <c r="AKZ18" s="107"/>
      <c r="ALA18" s="107"/>
      <c r="ALB18" s="107"/>
      <c r="ALC18" s="107"/>
      <c r="ALD18" s="107"/>
      <c r="ALE18" s="107"/>
      <c r="ALF18" s="107"/>
      <c r="ALG18" s="107"/>
      <c r="ALH18" s="107"/>
      <c r="ALI18" s="107"/>
      <c r="ALJ18" s="107"/>
      <c r="ALK18" s="107"/>
      <c r="ALL18" s="107"/>
      <c r="ALM18" s="107"/>
      <c r="ALN18" s="107"/>
      <c r="ALO18" s="107"/>
      <c r="ALP18" s="107"/>
      <c r="ALQ18" s="107"/>
      <c r="ALR18" s="107"/>
      <c r="ALS18" s="107"/>
      <c r="ALT18" s="107"/>
      <c r="ALU18" s="107"/>
      <c r="ALV18" s="107"/>
      <c r="ALW18" s="107"/>
      <c r="ALX18" s="107"/>
      <c r="ALY18" s="107"/>
      <c r="ALZ18" s="107"/>
      <c r="AMA18" s="107"/>
      <c r="AMB18" s="107"/>
      <c r="AMC18" s="107"/>
      <c r="AMD18" s="107"/>
      <c r="AME18" s="107"/>
      <c r="AMF18" s="107"/>
      <c r="AMG18" s="107"/>
      <c r="AMH18" s="107"/>
      <c r="AMI18" s="107"/>
      <c r="AMJ18" s="107"/>
      <c r="AMK18" s="107"/>
      <c r="AML18" s="107"/>
      <c r="AMM18" s="107"/>
      <c r="AMN18" s="107"/>
      <c r="AMO18" s="107"/>
      <c r="AMP18" s="107"/>
      <c r="AMQ18" s="107"/>
      <c r="AMR18" s="107"/>
      <c r="AMS18" s="107"/>
      <c r="AMT18" s="107"/>
      <c r="AMU18" s="107"/>
      <c r="AMV18" s="107"/>
      <c r="AMW18" s="107"/>
      <c r="AMX18" s="107"/>
      <c r="AMY18" s="107"/>
      <c r="AMZ18" s="107"/>
      <c r="ANA18" s="107"/>
      <c r="ANB18" s="107"/>
      <c r="ANC18" s="107"/>
      <c r="AND18" s="107"/>
      <c r="ANE18" s="107"/>
      <c r="ANF18" s="107"/>
      <c r="ANG18" s="107"/>
      <c r="ANH18" s="107"/>
      <c r="ANI18" s="107"/>
      <c r="ANJ18" s="107"/>
      <c r="ANK18" s="107"/>
      <c r="ANL18" s="107"/>
      <c r="ANM18" s="107"/>
      <c r="ANN18" s="107"/>
      <c r="ANO18" s="107"/>
      <c r="ANP18" s="107"/>
      <c r="ANQ18" s="107"/>
      <c r="ANR18" s="107"/>
      <c r="ANS18" s="107"/>
      <c r="ANT18" s="107"/>
      <c r="ANU18" s="107"/>
      <c r="ANV18" s="107"/>
      <c r="ANW18" s="107"/>
      <c r="ANX18" s="107"/>
      <c r="ANY18" s="107"/>
      <c r="ANZ18" s="107"/>
      <c r="AOA18" s="107"/>
      <c r="AOB18" s="107"/>
      <c r="AOC18" s="107"/>
      <c r="AOD18" s="107"/>
      <c r="AOE18" s="107"/>
      <c r="AOF18" s="107"/>
      <c r="AOG18" s="107"/>
      <c r="AOH18" s="107"/>
      <c r="AOI18" s="107"/>
      <c r="AOJ18" s="107"/>
      <c r="AOK18" s="107"/>
      <c r="AOL18" s="107"/>
      <c r="AOM18" s="107"/>
      <c r="AON18" s="107"/>
      <c r="AOO18" s="107"/>
      <c r="AOP18" s="107"/>
      <c r="AOQ18" s="107"/>
      <c r="AOR18" s="107"/>
      <c r="AOS18" s="107"/>
      <c r="AOT18" s="107"/>
      <c r="AOU18" s="107"/>
      <c r="AOV18" s="107"/>
      <c r="AOW18" s="107"/>
      <c r="AOX18" s="107"/>
      <c r="AOY18" s="107"/>
      <c r="AOZ18" s="107"/>
      <c r="APA18" s="107"/>
      <c r="APB18" s="107"/>
      <c r="APC18" s="107"/>
      <c r="APD18" s="107"/>
      <c r="APE18" s="107"/>
      <c r="APF18" s="107"/>
      <c r="APG18" s="107"/>
      <c r="APH18" s="107"/>
      <c r="API18" s="107"/>
      <c r="APJ18" s="107"/>
      <c r="APK18" s="107"/>
      <c r="APL18" s="107"/>
      <c r="APM18" s="107"/>
      <c r="APN18" s="107"/>
      <c r="APO18" s="107"/>
      <c r="APP18" s="107"/>
      <c r="APQ18" s="107"/>
      <c r="APR18" s="107"/>
      <c r="APS18" s="107"/>
      <c r="APT18" s="107"/>
      <c r="APU18" s="107"/>
      <c r="APV18" s="107"/>
      <c r="APW18" s="107"/>
      <c r="APX18" s="107"/>
      <c r="APY18" s="107"/>
      <c r="APZ18" s="107"/>
      <c r="AQA18" s="107"/>
      <c r="AQB18" s="107"/>
      <c r="AQC18" s="107"/>
      <c r="AQD18" s="107"/>
      <c r="AQE18" s="107"/>
      <c r="AQF18" s="107"/>
      <c r="AQG18" s="107"/>
      <c r="AQH18" s="107"/>
      <c r="AQI18" s="107"/>
      <c r="AQJ18" s="107"/>
      <c r="AQK18" s="107"/>
      <c r="AQL18" s="107"/>
      <c r="AQM18" s="107"/>
      <c r="AQN18" s="107"/>
      <c r="AQO18" s="107"/>
      <c r="AQP18" s="107"/>
      <c r="AQQ18" s="107"/>
      <c r="AQR18" s="107"/>
      <c r="AQS18" s="107"/>
      <c r="AQT18" s="107"/>
      <c r="AQU18" s="107"/>
      <c r="AQV18" s="107"/>
      <c r="AQW18" s="107"/>
      <c r="AQX18" s="107"/>
      <c r="AQY18" s="107"/>
      <c r="AQZ18" s="107"/>
      <c r="ARA18" s="107"/>
      <c r="ARB18" s="107"/>
      <c r="ARC18" s="107"/>
      <c r="ARD18" s="107"/>
      <c r="ARE18" s="107"/>
      <c r="ARF18" s="107"/>
      <c r="ARG18" s="107"/>
      <c r="ARH18" s="107"/>
      <c r="ARI18" s="107"/>
      <c r="ARJ18" s="107"/>
      <c r="ARK18" s="107"/>
      <c r="ARL18" s="107"/>
      <c r="ARM18" s="107"/>
      <c r="ARN18" s="107"/>
      <c r="ARO18" s="107"/>
      <c r="ARP18" s="107"/>
      <c r="ARQ18" s="107"/>
      <c r="ARR18" s="107"/>
      <c r="ARS18" s="107"/>
      <c r="ART18" s="107"/>
      <c r="ARU18" s="107"/>
      <c r="ARV18" s="107"/>
      <c r="ARW18" s="107"/>
      <c r="ARX18" s="107"/>
      <c r="ARY18" s="107"/>
      <c r="ARZ18" s="107"/>
      <c r="ASA18" s="107"/>
      <c r="ASB18" s="107"/>
      <c r="ASC18" s="107"/>
      <c r="ASD18" s="107"/>
      <c r="ASE18" s="107"/>
      <c r="ASF18" s="107"/>
      <c r="ASG18" s="107"/>
      <c r="ASH18" s="107"/>
      <c r="ASI18" s="107"/>
      <c r="ASJ18" s="107"/>
      <c r="ASK18" s="107"/>
      <c r="ASL18" s="107"/>
      <c r="ASM18" s="107"/>
      <c r="ASN18" s="107"/>
      <c r="ASO18" s="107"/>
      <c r="ASP18" s="107"/>
      <c r="ASQ18" s="107"/>
      <c r="ASR18" s="107"/>
      <c r="ASS18" s="107"/>
      <c r="AST18" s="107"/>
      <c r="ASU18" s="107"/>
      <c r="ASV18" s="107"/>
      <c r="ASW18" s="107"/>
      <c r="ASX18" s="107"/>
      <c r="ASY18" s="107"/>
      <c r="ASZ18" s="107"/>
      <c r="ATA18" s="107"/>
      <c r="ATB18" s="107"/>
      <c r="ATC18" s="107"/>
      <c r="ATD18" s="107"/>
      <c r="ATE18" s="107"/>
      <c r="ATF18" s="107"/>
      <c r="ATG18" s="107"/>
      <c r="ATH18" s="107"/>
      <c r="ATI18" s="107"/>
      <c r="ATJ18" s="107"/>
      <c r="ATK18" s="107"/>
      <c r="ATL18" s="107"/>
      <c r="ATM18" s="107"/>
      <c r="ATN18" s="107"/>
      <c r="ATO18" s="107"/>
      <c r="ATP18" s="107"/>
      <c r="ATQ18" s="107"/>
      <c r="ATR18" s="107"/>
      <c r="ATS18" s="107"/>
      <c r="ATT18" s="107"/>
      <c r="ATU18" s="107"/>
      <c r="ATV18" s="107"/>
      <c r="ATW18" s="107"/>
      <c r="ATX18" s="107"/>
      <c r="ATY18" s="107"/>
      <c r="ATZ18" s="107"/>
      <c r="AUA18" s="107"/>
      <c r="AUB18" s="107"/>
      <c r="AUC18" s="107"/>
      <c r="AUD18" s="107"/>
      <c r="AUE18" s="107"/>
      <c r="AUF18" s="107"/>
      <c r="AUG18" s="107"/>
      <c r="AUH18" s="107"/>
      <c r="AUI18" s="107"/>
      <c r="AUJ18" s="107"/>
      <c r="AUK18" s="107"/>
      <c r="AUL18" s="107"/>
      <c r="AUM18" s="107"/>
      <c r="AUN18" s="107"/>
      <c r="AUO18" s="107"/>
      <c r="AUP18" s="107"/>
      <c r="AUQ18" s="107"/>
      <c r="AUR18" s="107"/>
      <c r="AUS18" s="107"/>
      <c r="AUT18" s="107"/>
      <c r="AUU18" s="107"/>
      <c r="AUV18" s="107"/>
      <c r="AUW18" s="107"/>
      <c r="AUX18" s="107"/>
      <c r="AUY18" s="107"/>
      <c r="AUZ18" s="107"/>
      <c r="AVA18" s="107"/>
      <c r="AVB18" s="107"/>
      <c r="AVC18" s="107"/>
      <c r="AVD18" s="107"/>
      <c r="AVE18" s="107"/>
      <c r="AVF18" s="107"/>
      <c r="AVG18" s="107"/>
      <c r="AVH18" s="107"/>
      <c r="AVI18" s="107"/>
      <c r="AVJ18" s="107"/>
      <c r="AVK18" s="107"/>
      <c r="AVL18" s="107"/>
      <c r="AVM18" s="107"/>
      <c r="AVN18" s="107"/>
      <c r="AVO18" s="107"/>
      <c r="AVP18" s="107"/>
      <c r="AVQ18" s="107"/>
      <c r="AVR18" s="107"/>
      <c r="AVS18" s="107"/>
      <c r="AVT18" s="107"/>
      <c r="AVU18" s="107"/>
      <c r="AVV18" s="107"/>
      <c r="AVW18" s="107"/>
      <c r="AVX18" s="107"/>
      <c r="AVY18" s="107"/>
      <c r="AVZ18" s="107"/>
      <c r="AWA18" s="107"/>
      <c r="AWB18" s="107"/>
      <c r="AWC18" s="107"/>
      <c r="AWD18" s="107"/>
      <c r="AWE18" s="107"/>
      <c r="AWF18" s="107"/>
      <c r="AWG18" s="107"/>
      <c r="AWH18" s="107"/>
      <c r="AWI18" s="107"/>
      <c r="AWJ18" s="107"/>
      <c r="AWK18" s="107"/>
      <c r="AWL18" s="107"/>
      <c r="AWM18" s="107"/>
      <c r="AWN18" s="107"/>
      <c r="AWO18" s="107"/>
      <c r="AWP18" s="107"/>
      <c r="AWQ18" s="107"/>
      <c r="AWR18" s="107"/>
      <c r="AWS18" s="107"/>
      <c r="AWT18" s="107"/>
      <c r="AWU18" s="107"/>
      <c r="AWV18" s="107"/>
      <c r="AWW18" s="107"/>
      <c r="AWX18" s="107"/>
      <c r="AWY18" s="107"/>
      <c r="AWZ18" s="107"/>
      <c r="AXA18" s="107"/>
      <c r="AXB18" s="107"/>
      <c r="AXC18" s="107"/>
      <c r="AXD18" s="107"/>
      <c r="AXE18" s="107"/>
      <c r="AXF18" s="107"/>
      <c r="AXG18" s="107"/>
      <c r="AXH18" s="107"/>
      <c r="AXI18" s="107"/>
      <c r="AXJ18" s="107"/>
      <c r="AXK18" s="107"/>
      <c r="AXL18" s="107"/>
      <c r="AXM18" s="107"/>
      <c r="AXN18" s="107"/>
      <c r="AXO18" s="107"/>
      <c r="AXP18" s="107"/>
      <c r="AXQ18" s="107"/>
      <c r="AXR18" s="107"/>
      <c r="AXS18" s="107"/>
      <c r="AXT18" s="107"/>
      <c r="AXU18" s="107"/>
      <c r="AXV18" s="107"/>
      <c r="AXW18" s="107"/>
      <c r="AXX18" s="107"/>
      <c r="AXY18" s="107"/>
      <c r="AXZ18" s="107"/>
      <c r="AYA18" s="107"/>
      <c r="AYB18" s="107"/>
      <c r="AYC18" s="107"/>
      <c r="AYD18" s="107"/>
      <c r="AYE18" s="107"/>
      <c r="AYF18" s="107"/>
      <c r="AYG18" s="107"/>
      <c r="AYH18" s="107"/>
      <c r="AYI18" s="107"/>
      <c r="AYJ18" s="107"/>
      <c r="AYK18" s="107"/>
      <c r="AYL18" s="107"/>
      <c r="AYM18" s="107"/>
      <c r="AYN18" s="107"/>
      <c r="AYO18" s="107"/>
      <c r="AYP18" s="107"/>
      <c r="AYQ18" s="107"/>
      <c r="AYR18" s="107"/>
      <c r="AYS18" s="107"/>
      <c r="AYT18" s="107"/>
      <c r="AYU18" s="107"/>
      <c r="AYV18" s="107"/>
      <c r="AYW18" s="107"/>
      <c r="AYX18" s="107"/>
      <c r="AYY18" s="107"/>
      <c r="AYZ18" s="107"/>
      <c r="AZA18" s="107"/>
      <c r="AZB18" s="107"/>
      <c r="AZC18" s="107"/>
      <c r="AZD18" s="107"/>
      <c r="AZE18" s="107"/>
      <c r="AZF18" s="107"/>
      <c r="AZG18" s="107"/>
      <c r="AZH18" s="107"/>
      <c r="AZI18" s="107"/>
      <c r="AZJ18" s="107"/>
      <c r="AZK18" s="107"/>
      <c r="AZL18" s="107"/>
      <c r="AZM18" s="107"/>
      <c r="AZN18" s="107"/>
      <c r="AZO18" s="107"/>
      <c r="AZP18" s="107"/>
      <c r="AZQ18" s="107"/>
      <c r="AZR18" s="107"/>
      <c r="AZS18" s="107"/>
      <c r="AZT18" s="107"/>
      <c r="AZU18" s="107"/>
      <c r="AZV18" s="107"/>
      <c r="AZW18" s="107"/>
      <c r="AZX18" s="107"/>
      <c r="AZY18" s="107"/>
      <c r="AZZ18" s="107"/>
      <c r="BAA18" s="107"/>
      <c r="BAB18" s="107"/>
      <c r="BAC18" s="107"/>
      <c r="BAD18" s="107"/>
      <c r="BAE18" s="107"/>
      <c r="BAF18" s="107"/>
      <c r="BAG18" s="107"/>
      <c r="BAH18" s="107"/>
      <c r="BAI18" s="107"/>
      <c r="BAJ18" s="107"/>
      <c r="BAK18" s="107"/>
      <c r="BAL18" s="107"/>
      <c r="BAM18" s="107"/>
      <c r="BAN18" s="107"/>
      <c r="BAO18" s="107"/>
      <c r="BAP18" s="107"/>
      <c r="BAQ18" s="107"/>
      <c r="BAR18" s="107"/>
      <c r="BAS18" s="107"/>
      <c r="BAT18" s="107"/>
      <c r="BAU18" s="107"/>
      <c r="BAV18" s="107"/>
      <c r="BAW18" s="107"/>
      <c r="BAX18" s="107"/>
      <c r="BAY18" s="107"/>
      <c r="BAZ18" s="107"/>
      <c r="BBA18" s="107"/>
      <c r="BBB18" s="107"/>
      <c r="BBC18" s="107"/>
      <c r="BBD18" s="107"/>
      <c r="BBE18" s="107"/>
      <c r="BBF18" s="107"/>
      <c r="BBG18" s="107"/>
      <c r="BBH18" s="107"/>
      <c r="BBI18" s="107"/>
      <c r="BBJ18" s="107"/>
      <c r="BBK18" s="107"/>
      <c r="BBL18" s="107"/>
      <c r="BBM18" s="107"/>
      <c r="BBN18" s="107"/>
      <c r="BBO18" s="107"/>
      <c r="BBP18" s="107"/>
      <c r="BBQ18" s="107"/>
      <c r="BBR18" s="107"/>
      <c r="BBS18" s="107"/>
      <c r="BBT18" s="107"/>
      <c r="BBU18" s="107"/>
      <c r="BBV18" s="107"/>
      <c r="BBW18" s="107"/>
      <c r="BBX18" s="107"/>
      <c r="BBY18" s="107"/>
      <c r="BBZ18" s="107"/>
      <c r="BCA18" s="107"/>
      <c r="BCB18" s="107"/>
      <c r="BCC18" s="107"/>
      <c r="BCD18" s="107"/>
      <c r="BCE18" s="107"/>
      <c r="BCF18" s="107"/>
      <c r="BCG18" s="107"/>
      <c r="BCH18" s="107"/>
      <c r="BCI18" s="107"/>
      <c r="BCJ18" s="107"/>
      <c r="BCK18" s="107"/>
      <c r="BCL18" s="107"/>
      <c r="BCM18" s="107"/>
      <c r="BCN18" s="107"/>
      <c r="BCO18" s="107"/>
      <c r="BCP18" s="107"/>
      <c r="BCQ18" s="107"/>
      <c r="BCR18" s="107"/>
      <c r="BCS18" s="107"/>
      <c r="BCT18" s="107"/>
      <c r="BCU18" s="107"/>
      <c r="BCV18" s="107"/>
      <c r="BCW18" s="107"/>
      <c r="BCX18" s="107"/>
      <c r="BCY18" s="107"/>
      <c r="BCZ18" s="107"/>
      <c r="BDA18" s="107"/>
      <c r="BDB18" s="107"/>
      <c r="BDC18" s="107"/>
      <c r="BDD18" s="107"/>
      <c r="BDE18" s="107"/>
      <c r="BDF18" s="107"/>
      <c r="BDG18" s="107"/>
      <c r="BDH18" s="107"/>
      <c r="BDI18" s="107"/>
      <c r="BDJ18" s="107"/>
      <c r="BDK18" s="107"/>
      <c r="BDL18" s="107"/>
      <c r="BDM18" s="107"/>
      <c r="BDN18" s="107"/>
      <c r="BDO18" s="107"/>
      <c r="BDP18" s="107"/>
      <c r="BDQ18" s="107"/>
      <c r="BDR18" s="107"/>
      <c r="BDS18" s="107"/>
      <c r="BDT18" s="107"/>
      <c r="BDU18" s="107"/>
      <c r="BDV18" s="107"/>
      <c r="BDW18" s="107"/>
      <c r="BDX18" s="107"/>
      <c r="BDY18" s="107"/>
      <c r="BDZ18" s="107"/>
      <c r="BEA18" s="107"/>
      <c r="BEB18" s="107"/>
      <c r="BEC18" s="107"/>
      <c r="BED18" s="107"/>
      <c r="BEE18" s="107"/>
      <c r="BEF18" s="107"/>
      <c r="BEG18" s="107"/>
      <c r="BEH18" s="107"/>
      <c r="BEI18" s="107"/>
      <c r="BEJ18" s="107"/>
      <c r="BEK18" s="107"/>
      <c r="BEL18" s="107"/>
      <c r="BEM18" s="107"/>
      <c r="BEN18" s="107"/>
      <c r="BEO18" s="107"/>
      <c r="BEP18" s="107"/>
      <c r="BEQ18" s="107"/>
      <c r="BER18" s="107"/>
      <c r="BES18" s="107"/>
      <c r="BET18" s="107"/>
      <c r="BEU18" s="107"/>
      <c r="BEV18" s="107"/>
      <c r="BEW18" s="107"/>
      <c r="BEX18" s="107"/>
      <c r="BEY18" s="107"/>
      <c r="BEZ18" s="107"/>
      <c r="BFA18" s="107"/>
      <c r="BFB18" s="107"/>
      <c r="BFC18" s="107"/>
      <c r="BFD18" s="107"/>
      <c r="BFE18" s="107"/>
      <c r="BFF18" s="107"/>
      <c r="BFG18" s="107"/>
      <c r="BFH18" s="107"/>
      <c r="BFI18" s="107"/>
    </row>
    <row r="19" spans="1:1517" s="113" customFormat="1" x14ac:dyDescent="0.2">
      <c r="A19" s="72" t="s">
        <v>212</v>
      </c>
      <c r="B19" s="25" t="s">
        <v>143</v>
      </c>
      <c r="C19" s="13"/>
      <c r="D19" s="13"/>
      <c r="E19" s="13"/>
      <c r="F19" s="89"/>
      <c r="G19" s="5">
        <f t="shared" ref="G19:AH19" si="20">SUM(G20:G36)</f>
        <v>40</v>
      </c>
      <c r="H19" s="145">
        <f t="shared" si="20"/>
        <v>1080</v>
      </c>
      <c r="I19" s="5">
        <f t="shared" si="20"/>
        <v>1440</v>
      </c>
      <c r="J19" s="5">
        <f t="shared" si="20"/>
        <v>130</v>
      </c>
      <c r="K19" s="5">
        <f t="shared" si="20"/>
        <v>74</v>
      </c>
      <c r="L19" s="5">
        <f t="shared" si="20"/>
        <v>1236</v>
      </c>
      <c r="M19" s="5">
        <f t="shared" si="20"/>
        <v>40</v>
      </c>
      <c r="N19" s="5">
        <f t="shared" si="20"/>
        <v>40</v>
      </c>
      <c r="O19" s="5">
        <f t="shared" si="20"/>
        <v>5</v>
      </c>
      <c r="P19" s="5">
        <f t="shared" si="20"/>
        <v>6</v>
      </c>
      <c r="Q19" s="5">
        <f t="shared" si="20"/>
        <v>10</v>
      </c>
      <c r="R19" s="5">
        <f t="shared" si="20"/>
        <v>10</v>
      </c>
      <c r="S19" s="5">
        <f t="shared" si="20"/>
        <v>154</v>
      </c>
      <c r="T19" s="5">
        <f t="shared" si="20"/>
        <v>12</v>
      </c>
      <c r="U19" s="5">
        <f t="shared" si="20"/>
        <v>16</v>
      </c>
      <c r="V19" s="5">
        <f t="shared" si="20"/>
        <v>26</v>
      </c>
      <c r="W19" s="5">
        <f t="shared" si="20"/>
        <v>20</v>
      </c>
      <c r="X19" s="162">
        <f t="shared" si="20"/>
        <v>370</v>
      </c>
      <c r="Y19" s="5">
        <f t="shared" si="20"/>
        <v>10</v>
      </c>
      <c r="Z19" s="5">
        <f t="shared" si="20"/>
        <v>4</v>
      </c>
      <c r="AA19" s="5">
        <f t="shared" si="20"/>
        <v>28</v>
      </c>
      <c r="AB19" s="5">
        <f t="shared" si="20"/>
        <v>18</v>
      </c>
      <c r="AC19" s="5">
        <f t="shared" si="20"/>
        <v>310</v>
      </c>
      <c r="AD19" s="5">
        <f t="shared" si="20"/>
        <v>7</v>
      </c>
      <c r="AE19" s="5">
        <f t="shared" si="20"/>
        <v>4</v>
      </c>
      <c r="AF19" s="5">
        <f t="shared" si="20"/>
        <v>18</v>
      </c>
      <c r="AG19" s="5">
        <f t="shared" si="20"/>
        <v>14</v>
      </c>
      <c r="AH19" s="5">
        <f t="shared" si="20"/>
        <v>216</v>
      </c>
      <c r="AI19" s="5">
        <f t="shared" ref="AI19:AM19" si="21">SUM(AI20:AI36)</f>
        <v>6</v>
      </c>
      <c r="AJ19" s="5">
        <f t="shared" si="21"/>
        <v>0</v>
      </c>
      <c r="AK19" s="5">
        <f t="shared" si="21"/>
        <v>18</v>
      </c>
      <c r="AL19" s="5">
        <f t="shared" si="21"/>
        <v>12</v>
      </c>
      <c r="AM19" s="5">
        <f t="shared" si="21"/>
        <v>186</v>
      </c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  <c r="IW19" s="107"/>
      <c r="IX19" s="107"/>
      <c r="IY19" s="107"/>
      <c r="IZ19" s="107"/>
      <c r="JA19" s="107"/>
      <c r="JB19" s="107"/>
      <c r="JC19" s="107"/>
      <c r="JD19" s="107"/>
      <c r="JE19" s="107"/>
      <c r="JF19" s="107"/>
      <c r="JG19" s="107"/>
      <c r="JH19" s="107"/>
      <c r="JI19" s="107"/>
      <c r="JJ19" s="107"/>
      <c r="JK19" s="107"/>
      <c r="JL19" s="107"/>
      <c r="JM19" s="107"/>
      <c r="JN19" s="107"/>
      <c r="JO19" s="107"/>
      <c r="JP19" s="107"/>
      <c r="JQ19" s="107"/>
      <c r="JR19" s="107"/>
      <c r="JS19" s="107"/>
      <c r="JT19" s="107"/>
      <c r="JU19" s="107"/>
      <c r="JV19" s="107"/>
      <c r="JW19" s="107"/>
      <c r="JX19" s="107"/>
      <c r="JY19" s="107"/>
      <c r="JZ19" s="107"/>
      <c r="KA19" s="107"/>
      <c r="KB19" s="107"/>
      <c r="KC19" s="107"/>
      <c r="KD19" s="107"/>
      <c r="KE19" s="107"/>
      <c r="KF19" s="107"/>
      <c r="KG19" s="107"/>
      <c r="KH19" s="107"/>
      <c r="KI19" s="107"/>
      <c r="KJ19" s="107"/>
      <c r="KK19" s="107"/>
      <c r="KL19" s="107"/>
      <c r="KM19" s="107"/>
      <c r="KN19" s="107"/>
      <c r="KO19" s="107"/>
      <c r="KP19" s="107"/>
      <c r="KQ19" s="107"/>
      <c r="KR19" s="107"/>
      <c r="KS19" s="107"/>
      <c r="KT19" s="107"/>
      <c r="KU19" s="107"/>
      <c r="KV19" s="107"/>
      <c r="KW19" s="107"/>
      <c r="KX19" s="107"/>
      <c r="KY19" s="107"/>
      <c r="KZ19" s="107"/>
      <c r="LA19" s="107"/>
      <c r="LB19" s="107"/>
      <c r="LC19" s="107"/>
      <c r="LD19" s="107"/>
      <c r="LE19" s="107"/>
      <c r="LF19" s="107"/>
      <c r="LG19" s="107"/>
      <c r="LH19" s="107"/>
      <c r="LI19" s="107"/>
      <c r="LJ19" s="107"/>
      <c r="LK19" s="107"/>
      <c r="LL19" s="107"/>
      <c r="LM19" s="107"/>
      <c r="LN19" s="107"/>
      <c r="LO19" s="107"/>
      <c r="LP19" s="107"/>
      <c r="LQ19" s="107"/>
      <c r="LR19" s="107"/>
      <c r="LS19" s="107"/>
      <c r="LT19" s="107"/>
      <c r="LU19" s="107"/>
      <c r="LV19" s="107"/>
      <c r="LW19" s="107"/>
      <c r="LX19" s="107"/>
      <c r="LY19" s="107"/>
      <c r="LZ19" s="107"/>
      <c r="MA19" s="107"/>
      <c r="MB19" s="107"/>
      <c r="MC19" s="107"/>
      <c r="MD19" s="107"/>
      <c r="ME19" s="107"/>
      <c r="MF19" s="107"/>
      <c r="MG19" s="107"/>
      <c r="MH19" s="107"/>
      <c r="MI19" s="107"/>
      <c r="MJ19" s="107"/>
      <c r="MK19" s="107"/>
      <c r="ML19" s="107"/>
      <c r="MM19" s="107"/>
      <c r="MN19" s="107"/>
      <c r="MO19" s="107"/>
      <c r="MP19" s="107"/>
      <c r="MQ19" s="107"/>
      <c r="MR19" s="107"/>
      <c r="MS19" s="107"/>
      <c r="MT19" s="107"/>
      <c r="MU19" s="107"/>
      <c r="MV19" s="107"/>
      <c r="MW19" s="107"/>
      <c r="MX19" s="107"/>
      <c r="MY19" s="107"/>
      <c r="MZ19" s="107"/>
      <c r="NA19" s="107"/>
      <c r="NB19" s="107"/>
      <c r="NC19" s="107"/>
      <c r="ND19" s="107"/>
      <c r="NE19" s="107"/>
      <c r="NF19" s="107"/>
      <c r="NG19" s="107"/>
      <c r="NH19" s="107"/>
      <c r="NI19" s="107"/>
      <c r="NJ19" s="107"/>
      <c r="NK19" s="107"/>
      <c r="NL19" s="107"/>
      <c r="NM19" s="107"/>
      <c r="NN19" s="107"/>
      <c r="NO19" s="107"/>
      <c r="NP19" s="107"/>
      <c r="NQ19" s="107"/>
      <c r="NR19" s="107"/>
      <c r="NS19" s="107"/>
      <c r="NT19" s="107"/>
      <c r="NU19" s="107"/>
      <c r="NV19" s="107"/>
      <c r="NW19" s="107"/>
      <c r="NX19" s="107"/>
      <c r="NY19" s="107"/>
      <c r="NZ19" s="107"/>
      <c r="OA19" s="107"/>
      <c r="OB19" s="107"/>
      <c r="OC19" s="107"/>
      <c r="OD19" s="107"/>
      <c r="OE19" s="107"/>
      <c r="OF19" s="107"/>
      <c r="OG19" s="107"/>
      <c r="OH19" s="107"/>
      <c r="OI19" s="107"/>
      <c r="OJ19" s="107"/>
      <c r="OK19" s="107"/>
      <c r="OL19" s="107"/>
      <c r="OM19" s="107"/>
      <c r="ON19" s="107"/>
      <c r="OO19" s="107"/>
      <c r="OP19" s="107"/>
      <c r="OQ19" s="107"/>
      <c r="OR19" s="107"/>
      <c r="OS19" s="107"/>
      <c r="OT19" s="107"/>
      <c r="OU19" s="107"/>
      <c r="OV19" s="107"/>
      <c r="OW19" s="107"/>
      <c r="OX19" s="107"/>
      <c r="OY19" s="107"/>
      <c r="OZ19" s="107"/>
      <c r="PA19" s="107"/>
      <c r="PB19" s="107"/>
      <c r="PC19" s="107"/>
      <c r="PD19" s="107"/>
      <c r="PE19" s="107"/>
      <c r="PF19" s="107"/>
      <c r="PG19" s="107"/>
      <c r="PH19" s="107"/>
      <c r="PI19" s="107"/>
      <c r="PJ19" s="107"/>
      <c r="PK19" s="107"/>
      <c r="PL19" s="107"/>
      <c r="PM19" s="107"/>
      <c r="PN19" s="107"/>
      <c r="PO19" s="107"/>
      <c r="PP19" s="107"/>
      <c r="PQ19" s="107"/>
      <c r="PR19" s="107"/>
      <c r="PS19" s="107"/>
      <c r="PT19" s="107"/>
      <c r="PU19" s="107"/>
      <c r="PV19" s="107"/>
      <c r="PW19" s="107"/>
      <c r="PX19" s="107"/>
      <c r="PY19" s="107"/>
      <c r="PZ19" s="107"/>
      <c r="QA19" s="107"/>
      <c r="QB19" s="107"/>
      <c r="QC19" s="107"/>
      <c r="QD19" s="107"/>
      <c r="QE19" s="107"/>
      <c r="QF19" s="107"/>
      <c r="QG19" s="107"/>
      <c r="QH19" s="107"/>
      <c r="QI19" s="107"/>
      <c r="QJ19" s="107"/>
      <c r="QK19" s="107"/>
      <c r="QL19" s="107"/>
      <c r="QM19" s="107"/>
      <c r="QN19" s="107"/>
      <c r="QO19" s="107"/>
      <c r="QP19" s="107"/>
      <c r="QQ19" s="107"/>
      <c r="QR19" s="107"/>
      <c r="QS19" s="107"/>
      <c r="QT19" s="107"/>
      <c r="QU19" s="107"/>
      <c r="QV19" s="107"/>
      <c r="QW19" s="107"/>
      <c r="QX19" s="107"/>
      <c r="QY19" s="107"/>
      <c r="QZ19" s="107"/>
      <c r="RA19" s="107"/>
      <c r="RB19" s="107"/>
      <c r="RC19" s="107"/>
      <c r="RD19" s="107"/>
      <c r="RE19" s="107"/>
      <c r="RF19" s="107"/>
      <c r="RG19" s="107"/>
      <c r="RH19" s="107"/>
      <c r="RI19" s="107"/>
      <c r="RJ19" s="107"/>
      <c r="RK19" s="107"/>
      <c r="RL19" s="107"/>
      <c r="RM19" s="107"/>
      <c r="RN19" s="107"/>
      <c r="RO19" s="107"/>
      <c r="RP19" s="107"/>
      <c r="RQ19" s="107"/>
      <c r="RR19" s="107"/>
      <c r="RS19" s="107"/>
      <c r="RT19" s="107"/>
      <c r="RU19" s="107"/>
      <c r="RV19" s="107"/>
      <c r="RW19" s="107"/>
      <c r="RX19" s="107"/>
      <c r="RY19" s="107"/>
      <c r="RZ19" s="107"/>
      <c r="SA19" s="107"/>
      <c r="SB19" s="107"/>
      <c r="SC19" s="107"/>
      <c r="SD19" s="107"/>
      <c r="SE19" s="107"/>
      <c r="SF19" s="107"/>
      <c r="SG19" s="107"/>
      <c r="SH19" s="107"/>
      <c r="SI19" s="107"/>
      <c r="SJ19" s="107"/>
      <c r="SK19" s="107"/>
      <c r="SL19" s="107"/>
      <c r="SM19" s="107"/>
      <c r="SN19" s="107"/>
      <c r="SO19" s="107"/>
      <c r="SP19" s="107"/>
      <c r="SQ19" s="107"/>
      <c r="SR19" s="107"/>
      <c r="SS19" s="107"/>
      <c r="ST19" s="107"/>
      <c r="SU19" s="107"/>
      <c r="SV19" s="107"/>
      <c r="SW19" s="107"/>
      <c r="SX19" s="107"/>
      <c r="SY19" s="107"/>
      <c r="SZ19" s="107"/>
      <c r="TA19" s="107"/>
      <c r="TB19" s="107"/>
      <c r="TC19" s="107"/>
      <c r="TD19" s="107"/>
      <c r="TE19" s="107"/>
      <c r="TF19" s="107"/>
      <c r="TG19" s="107"/>
      <c r="TH19" s="107"/>
      <c r="TI19" s="107"/>
      <c r="TJ19" s="107"/>
      <c r="TK19" s="107"/>
      <c r="TL19" s="107"/>
      <c r="TM19" s="107"/>
      <c r="TN19" s="107"/>
      <c r="TO19" s="107"/>
      <c r="TP19" s="107"/>
      <c r="TQ19" s="107"/>
      <c r="TR19" s="107"/>
      <c r="TS19" s="107"/>
      <c r="TT19" s="107"/>
      <c r="TU19" s="107"/>
      <c r="TV19" s="107"/>
      <c r="TW19" s="107"/>
      <c r="TX19" s="107"/>
      <c r="TY19" s="107"/>
      <c r="TZ19" s="107"/>
      <c r="UA19" s="107"/>
      <c r="UB19" s="107"/>
      <c r="UC19" s="107"/>
      <c r="UD19" s="107"/>
      <c r="UE19" s="107"/>
      <c r="UF19" s="107"/>
      <c r="UG19" s="107"/>
      <c r="UH19" s="107"/>
      <c r="UI19" s="107"/>
      <c r="UJ19" s="107"/>
      <c r="UK19" s="107"/>
      <c r="UL19" s="107"/>
      <c r="UM19" s="107"/>
      <c r="UN19" s="107"/>
      <c r="UO19" s="107"/>
      <c r="UP19" s="107"/>
      <c r="UQ19" s="107"/>
      <c r="UR19" s="107"/>
      <c r="US19" s="107"/>
      <c r="UT19" s="107"/>
      <c r="UU19" s="107"/>
      <c r="UV19" s="107"/>
      <c r="UW19" s="107"/>
      <c r="UX19" s="107"/>
      <c r="UY19" s="107"/>
      <c r="UZ19" s="107"/>
      <c r="VA19" s="107"/>
      <c r="VB19" s="107"/>
      <c r="VC19" s="107"/>
      <c r="VD19" s="107"/>
      <c r="VE19" s="107"/>
      <c r="VF19" s="107"/>
      <c r="VG19" s="107"/>
      <c r="VH19" s="107"/>
      <c r="VI19" s="107"/>
      <c r="VJ19" s="107"/>
      <c r="VK19" s="107"/>
      <c r="VL19" s="107"/>
      <c r="VM19" s="107"/>
      <c r="VN19" s="107"/>
      <c r="VO19" s="107"/>
      <c r="VP19" s="107"/>
      <c r="VQ19" s="107"/>
      <c r="VR19" s="107"/>
      <c r="VS19" s="107"/>
      <c r="VT19" s="107"/>
      <c r="VU19" s="107"/>
      <c r="VV19" s="107"/>
      <c r="VW19" s="107"/>
      <c r="VX19" s="107"/>
      <c r="VY19" s="107"/>
      <c r="VZ19" s="107"/>
      <c r="WA19" s="107"/>
      <c r="WB19" s="107"/>
      <c r="WC19" s="107"/>
      <c r="WD19" s="107"/>
      <c r="WE19" s="107"/>
      <c r="WF19" s="107"/>
      <c r="WG19" s="107"/>
      <c r="WH19" s="107"/>
      <c r="WI19" s="107"/>
      <c r="WJ19" s="107"/>
      <c r="WK19" s="107"/>
      <c r="WL19" s="107"/>
      <c r="WM19" s="107"/>
      <c r="WN19" s="107"/>
      <c r="WO19" s="107"/>
      <c r="WP19" s="107"/>
      <c r="WQ19" s="107"/>
      <c r="WR19" s="107"/>
      <c r="WS19" s="107"/>
      <c r="WT19" s="107"/>
      <c r="WU19" s="107"/>
      <c r="WV19" s="107"/>
      <c r="WW19" s="107"/>
      <c r="WX19" s="107"/>
      <c r="WY19" s="107"/>
      <c r="WZ19" s="107"/>
      <c r="XA19" s="107"/>
      <c r="XB19" s="107"/>
      <c r="XC19" s="107"/>
      <c r="XD19" s="107"/>
      <c r="XE19" s="107"/>
      <c r="XF19" s="107"/>
      <c r="XG19" s="107"/>
      <c r="XH19" s="107"/>
      <c r="XI19" s="107"/>
      <c r="XJ19" s="107"/>
      <c r="XK19" s="107"/>
      <c r="XL19" s="107"/>
      <c r="XM19" s="107"/>
      <c r="XN19" s="107"/>
      <c r="XO19" s="107"/>
      <c r="XP19" s="107"/>
      <c r="XQ19" s="107"/>
      <c r="XR19" s="107"/>
      <c r="XS19" s="107"/>
      <c r="XT19" s="107"/>
      <c r="XU19" s="107"/>
      <c r="XV19" s="107"/>
      <c r="XW19" s="107"/>
      <c r="XX19" s="107"/>
      <c r="XY19" s="107"/>
      <c r="XZ19" s="107"/>
      <c r="YA19" s="107"/>
      <c r="YB19" s="107"/>
      <c r="YC19" s="107"/>
      <c r="YD19" s="107"/>
      <c r="YE19" s="107"/>
      <c r="YF19" s="107"/>
      <c r="YG19" s="107"/>
      <c r="YH19" s="107"/>
      <c r="YI19" s="107"/>
      <c r="YJ19" s="107"/>
      <c r="YK19" s="107"/>
      <c r="YL19" s="107"/>
      <c r="YM19" s="107"/>
      <c r="YN19" s="107"/>
      <c r="YO19" s="107"/>
      <c r="YP19" s="107"/>
      <c r="YQ19" s="107"/>
      <c r="YR19" s="107"/>
      <c r="YS19" s="107"/>
      <c r="YT19" s="107"/>
      <c r="YU19" s="107"/>
      <c r="YV19" s="107"/>
      <c r="YW19" s="107"/>
      <c r="YX19" s="107"/>
      <c r="YY19" s="107"/>
      <c r="YZ19" s="107"/>
      <c r="ZA19" s="107"/>
      <c r="ZB19" s="107"/>
      <c r="ZC19" s="107"/>
      <c r="ZD19" s="107"/>
      <c r="ZE19" s="107"/>
      <c r="ZF19" s="107"/>
      <c r="ZG19" s="107"/>
      <c r="ZH19" s="107"/>
      <c r="ZI19" s="107"/>
      <c r="ZJ19" s="107"/>
      <c r="ZK19" s="107"/>
      <c r="ZL19" s="107"/>
      <c r="ZM19" s="107"/>
      <c r="ZN19" s="107"/>
      <c r="ZO19" s="107"/>
      <c r="ZP19" s="107"/>
      <c r="ZQ19" s="107"/>
      <c r="ZR19" s="107"/>
      <c r="ZS19" s="107"/>
      <c r="ZT19" s="107"/>
      <c r="ZU19" s="107"/>
      <c r="ZV19" s="107"/>
      <c r="ZW19" s="107"/>
      <c r="ZX19" s="107"/>
      <c r="ZY19" s="107"/>
      <c r="ZZ19" s="107"/>
      <c r="AAA19" s="107"/>
      <c r="AAB19" s="107"/>
      <c r="AAC19" s="107"/>
      <c r="AAD19" s="107"/>
      <c r="AAE19" s="107"/>
      <c r="AAF19" s="107"/>
      <c r="AAG19" s="107"/>
      <c r="AAH19" s="107"/>
      <c r="AAI19" s="107"/>
      <c r="AAJ19" s="107"/>
      <c r="AAK19" s="107"/>
      <c r="AAL19" s="107"/>
      <c r="AAM19" s="107"/>
      <c r="AAN19" s="107"/>
      <c r="AAO19" s="107"/>
      <c r="AAP19" s="107"/>
      <c r="AAQ19" s="107"/>
      <c r="AAR19" s="107"/>
      <c r="AAS19" s="107"/>
      <c r="AAT19" s="107"/>
      <c r="AAU19" s="107"/>
      <c r="AAV19" s="107"/>
      <c r="AAW19" s="107"/>
      <c r="AAX19" s="107"/>
      <c r="AAY19" s="107"/>
      <c r="AAZ19" s="107"/>
      <c r="ABA19" s="107"/>
      <c r="ABB19" s="107"/>
      <c r="ABC19" s="107"/>
      <c r="ABD19" s="107"/>
      <c r="ABE19" s="107"/>
      <c r="ABF19" s="107"/>
      <c r="ABG19" s="107"/>
      <c r="ABH19" s="107"/>
      <c r="ABI19" s="107"/>
      <c r="ABJ19" s="107"/>
      <c r="ABK19" s="107"/>
      <c r="ABL19" s="107"/>
      <c r="ABM19" s="107"/>
      <c r="ABN19" s="107"/>
      <c r="ABO19" s="107"/>
      <c r="ABP19" s="107"/>
      <c r="ABQ19" s="107"/>
      <c r="ABR19" s="107"/>
      <c r="ABS19" s="107"/>
      <c r="ABT19" s="107"/>
      <c r="ABU19" s="107"/>
      <c r="ABV19" s="107"/>
      <c r="ABW19" s="107"/>
      <c r="ABX19" s="107"/>
      <c r="ABY19" s="107"/>
      <c r="ABZ19" s="107"/>
      <c r="ACA19" s="107"/>
      <c r="ACB19" s="107"/>
      <c r="ACC19" s="107"/>
      <c r="ACD19" s="107"/>
      <c r="ACE19" s="107"/>
      <c r="ACF19" s="107"/>
      <c r="ACG19" s="107"/>
      <c r="ACH19" s="107"/>
      <c r="ACI19" s="107"/>
      <c r="ACJ19" s="107"/>
      <c r="ACK19" s="107"/>
      <c r="ACL19" s="107"/>
      <c r="ACM19" s="107"/>
      <c r="ACN19" s="107"/>
      <c r="ACO19" s="107"/>
      <c r="ACP19" s="107"/>
      <c r="ACQ19" s="107"/>
      <c r="ACR19" s="107"/>
      <c r="ACS19" s="107"/>
      <c r="ACT19" s="107"/>
      <c r="ACU19" s="107"/>
      <c r="ACV19" s="107"/>
      <c r="ACW19" s="107"/>
      <c r="ACX19" s="107"/>
      <c r="ACY19" s="107"/>
      <c r="ACZ19" s="107"/>
      <c r="ADA19" s="107"/>
      <c r="ADB19" s="107"/>
      <c r="ADC19" s="107"/>
      <c r="ADD19" s="107"/>
      <c r="ADE19" s="107"/>
      <c r="ADF19" s="107"/>
      <c r="ADG19" s="107"/>
      <c r="ADH19" s="107"/>
      <c r="ADI19" s="107"/>
      <c r="ADJ19" s="107"/>
      <c r="ADK19" s="107"/>
      <c r="ADL19" s="107"/>
      <c r="ADM19" s="107"/>
      <c r="ADN19" s="107"/>
      <c r="ADO19" s="107"/>
      <c r="ADP19" s="107"/>
      <c r="ADQ19" s="107"/>
      <c r="ADR19" s="107"/>
      <c r="ADS19" s="107"/>
      <c r="ADT19" s="107"/>
      <c r="ADU19" s="107"/>
      <c r="ADV19" s="107"/>
      <c r="ADW19" s="107"/>
      <c r="ADX19" s="107"/>
      <c r="ADY19" s="107"/>
      <c r="ADZ19" s="107"/>
      <c r="AEA19" s="107"/>
      <c r="AEB19" s="107"/>
      <c r="AEC19" s="107"/>
      <c r="AED19" s="107"/>
      <c r="AEE19" s="107"/>
      <c r="AEF19" s="107"/>
      <c r="AEG19" s="107"/>
      <c r="AEH19" s="107"/>
      <c r="AEI19" s="107"/>
      <c r="AEJ19" s="107"/>
      <c r="AEK19" s="107"/>
      <c r="AEL19" s="107"/>
      <c r="AEM19" s="107"/>
      <c r="AEN19" s="107"/>
      <c r="AEO19" s="107"/>
      <c r="AEP19" s="107"/>
      <c r="AEQ19" s="107"/>
      <c r="AER19" s="107"/>
      <c r="AES19" s="107"/>
      <c r="AET19" s="107"/>
      <c r="AEU19" s="107"/>
      <c r="AEV19" s="107"/>
      <c r="AEW19" s="107"/>
      <c r="AEX19" s="107"/>
      <c r="AEY19" s="107"/>
      <c r="AEZ19" s="107"/>
      <c r="AFA19" s="107"/>
      <c r="AFB19" s="107"/>
      <c r="AFC19" s="107"/>
      <c r="AFD19" s="107"/>
      <c r="AFE19" s="107"/>
      <c r="AFF19" s="107"/>
      <c r="AFG19" s="107"/>
      <c r="AFH19" s="107"/>
      <c r="AFI19" s="107"/>
      <c r="AFJ19" s="107"/>
      <c r="AFK19" s="107"/>
      <c r="AFL19" s="107"/>
      <c r="AFM19" s="107"/>
      <c r="AFN19" s="107"/>
      <c r="AFO19" s="107"/>
      <c r="AFP19" s="107"/>
      <c r="AFQ19" s="107"/>
      <c r="AFR19" s="107"/>
      <c r="AFS19" s="107"/>
      <c r="AFT19" s="107"/>
      <c r="AFU19" s="107"/>
      <c r="AFV19" s="107"/>
      <c r="AFW19" s="107"/>
      <c r="AFX19" s="107"/>
      <c r="AFY19" s="107"/>
      <c r="AFZ19" s="107"/>
      <c r="AGA19" s="107"/>
      <c r="AGB19" s="107"/>
      <c r="AGC19" s="107"/>
      <c r="AGD19" s="107"/>
      <c r="AGE19" s="107"/>
      <c r="AGF19" s="107"/>
      <c r="AGG19" s="107"/>
      <c r="AGH19" s="107"/>
      <c r="AGI19" s="107"/>
      <c r="AGJ19" s="107"/>
      <c r="AGK19" s="107"/>
      <c r="AGL19" s="107"/>
      <c r="AGM19" s="107"/>
      <c r="AGN19" s="107"/>
      <c r="AGO19" s="107"/>
      <c r="AGP19" s="107"/>
      <c r="AGQ19" s="107"/>
      <c r="AGR19" s="107"/>
      <c r="AGS19" s="107"/>
      <c r="AGT19" s="107"/>
      <c r="AGU19" s="107"/>
      <c r="AGV19" s="107"/>
      <c r="AGW19" s="107"/>
      <c r="AGX19" s="107"/>
      <c r="AGY19" s="107"/>
      <c r="AGZ19" s="107"/>
      <c r="AHA19" s="107"/>
      <c r="AHB19" s="107"/>
      <c r="AHC19" s="107"/>
      <c r="AHD19" s="107"/>
      <c r="AHE19" s="107"/>
      <c r="AHF19" s="107"/>
      <c r="AHG19" s="107"/>
      <c r="AHH19" s="107"/>
      <c r="AHI19" s="107"/>
      <c r="AHJ19" s="107"/>
      <c r="AHK19" s="107"/>
      <c r="AHL19" s="107"/>
      <c r="AHM19" s="107"/>
      <c r="AHN19" s="107"/>
      <c r="AHO19" s="107"/>
      <c r="AHP19" s="107"/>
      <c r="AHQ19" s="107"/>
      <c r="AHR19" s="107"/>
      <c r="AHS19" s="107"/>
      <c r="AHT19" s="107"/>
      <c r="AHU19" s="107"/>
      <c r="AHV19" s="107"/>
      <c r="AHW19" s="107"/>
      <c r="AHX19" s="107"/>
      <c r="AHY19" s="107"/>
      <c r="AHZ19" s="107"/>
      <c r="AIA19" s="107"/>
      <c r="AIB19" s="107"/>
      <c r="AIC19" s="107"/>
      <c r="AID19" s="107"/>
      <c r="AIE19" s="107"/>
      <c r="AIF19" s="107"/>
      <c r="AIG19" s="107"/>
      <c r="AIH19" s="107"/>
      <c r="AII19" s="107"/>
      <c r="AIJ19" s="107"/>
      <c r="AIK19" s="107"/>
      <c r="AIL19" s="107"/>
      <c r="AIM19" s="107"/>
      <c r="AIN19" s="107"/>
      <c r="AIO19" s="107"/>
      <c r="AIP19" s="107"/>
      <c r="AIQ19" s="107"/>
      <c r="AIR19" s="107"/>
      <c r="AIS19" s="107"/>
      <c r="AIT19" s="107"/>
      <c r="AIU19" s="107"/>
      <c r="AIV19" s="107"/>
      <c r="AIW19" s="107"/>
      <c r="AIX19" s="107"/>
      <c r="AIY19" s="107"/>
      <c r="AIZ19" s="107"/>
      <c r="AJA19" s="107"/>
      <c r="AJB19" s="107"/>
      <c r="AJC19" s="107"/>
      <c r="AJD19" s="107"/>
      <c r="AJE19" s="107"/>
      <c r="AJF19" s="107"/>
      <c r="AJG19" s="107"/>
      <c r="AJH19" s="107"/>
      <c r="AJI19" s="107"/>
      <c r="AJJ19" s="107"/>
      <c r="AJK19" s="107"/>
      <c r="AJL19" s="107"/>
      <c r="AJM19" s="107"/>
      <c r="AJN19" s="107"/>
      <c r="AJO19" s="107"/>
      <c r="AJP19" s="107"/>
      <c r="AJQ19" s="107"/>
      <c r="AJR19" s="107"/>
      <c r="AJS19" s="107"/>
      <c r="AJT19" s="107"/>
      <c r="AJU19" s="107"/>
      <c r="AJV19" s="107"/>
      <c r="AJW19" s="107"/>
      <c r="AJX19" s="107"/>
      <c r="AJY19" s="107"/>
      <c r="AJZ19" s="107"/>
      <c r="AKA19" s="107"/>
      <c r="AKB19" s="107"/>
      <c r="AKC19" s="107"/>
      <c r="AKD19" s="107"/>
      <c r="AKE19" s="107"/>
      <c r="AKF19" s="107"/>
      <c r="AKG19" s="107"/>
      <c r="AKH19" s="107"/>
      <c r="AKI19" s="107"/>
      <c r="AKJ19" s="107"/>
      <c r="AKK19" s="107"/>
      <c r="AKL19" s="107"/>
      <c r="AKM19" s="107"/>
      <c r="AKN19" s="107"/>
      <c r="AKO19" s="107"/>
      <c r="AKP19" s="107"/>
      <c r="AKQ19" s="107"/>
      <c r="AKR19" s="107"/>
      <c r="AKS19" s="107"/>
      <c r="AKT19" s="107"/>
      <c r="AKU19" s="107"/>
      <c r="AKV19" s="107"/>
      <c r="AKW19" s="107"/>
      <c r="AKX19" s="107"/>
      <c r="AKY19" s="107"/>
      <c r="AKZ19" s="107"/>
      <c r="ALA19" s="107"/>
      <c r="ALB19" s="107"/>
      <c r="ALC19" s="107"/>
      <c r="ALD19" s="107"/>
      <c r="ALE19" s="107"/>
      <c r="ALF19" s="107"/>
      <c r="ALG19" s="107"/>
      <c r="ALH19" s="107"/>
      <c r="ALI19" s="107"/>
      <c r="ALJ19" s="107"/>
      <c r="ALK19" s="107"/>
      <c r="ALL19" s="107"/>
      <c r="ALM19" s="107"/>
      <c r="ALN19" s="107"/>
      <c r="ALO19" s="107"/>
      <c r="ALP19" s="107"/>
      <c r="ALQ19" s="107"/>
      <c r="ALR19" s="107"/>
      <c r="ALS19" s="107"/>
      <c r="ALT19" s="107"/>
      <c r="ALU19" s="107"/>
      <c r="ALV19" s="107"/>
      <c r="ALW19" s="107"/>
      <c r="ALX19" s="107"/>
      <c r="ALY19" s="107"/>
      <c r="ALZ19" s="107"/>
      <c r="AMA19" s="107"/>
      <c r="AMB19" s="107"/>
      <c r="AMC19" s="107"/>
      <c r="AMD19" s="107"/>
      <c r="AME19" s="107"/>
      <c r="AMF19" s="107"/>
      <c r="AMG19" s="107"/>
      <c r="AMH19" s="107"/>
      <c r="AMI19" s="107"/>
      <c r="AMJ19" s="107"/>
      <c r="AMK19" s="107"/>
      <c r="AML19" s="107"/>
      <c r="AMM19" s="107"/>
      <c r="AMN19" s="107"/>
      <c r="AMO19" s="107"/>
      <c r="AMP19" s="107"/>
      <c r="AMQ19" s="107"/>
      <c r="AMR19" s="107"/>
      <c r="AMS19" s="107"/>
      <c r="AMT19" s="107"/>
      <c r="AMU19" s="107"/>
      <c r="AMV19" s="107"/>
      <c r="AMW19" s="107"/>
      <c r="AMX19" s="107"/>
      <c r="AMY19" s="107"/>
      <c r="AMZ19" s="107"/>
      <c r="ANA19" s="107"/>
      <c r="ANB19" s="107"/>
      <c r="ANC19" s="107"/>
      <c r="AND19" s="107"/>
      <c r="ANE19" s="107"/>
      <c r="ANF19" s="107"/>
      <c r="ANG19" s="107"/>
      <c r="ANH19" s="107"/>
      <c r="ANI19" s="107"/>
      <c r="ANJ19" s="107"/>
      <c r="ANK19" s="107"/>
      <c r="ANL19" s="107"/>
      <c r="ANM19" s="107"/>
      <c r="ANN19" s="107"/>
      <c r="ANO19" s="107"/>
      <c r="ANP19" s="107"/>
      <c r="ANQ19" s="107"/>
      <c r="ANR19" s="107"/>
      <c r="ANS19" s="107"/>
      <c r="ANT19" s="107"/>
      <c r="ANU19" s="107"/>
      <c r="ANV19" s="107"/>
      <c r="ANW19" s="107"/>
      <c r="ANX19" s="107"/>
      <c r="ANY19" s="107"/>
      <c r="ANZ19" s="107"/>
      <c r="AOA19" s="107"/>
      <c r="AOB19" s="107"/>
      <c r="AOC19" s="107"/>
      <c r="AOD19" s="107"/>
      <c r="AOE19" s="107"/>
      <c r="AOF19" s="107"/>
      <c r="AOG19" s="107"/>
      <c r="AOH19" s="107"/>
      <c r="AOI19" s="107"/>
      <c r="AOJ19" s="107"/>
      <c r="AOK19" s="107"/>
      <c r="AOL19" s="107"/>
      <c r="AOM19" s="107"/>
      <c r="AON19" s="107"/>
      <c r="AOO19" s="107"/>
      <c r="AOP19" s="107"/>
      <c r="AOQ19" s="107"/>
      <c r="AOR19" s="107"/>
      <c r="AOS19" s="107"/>
      <c r="AOT19" s="107"/>
      <c r="AOU19" s="107"/>
      <c r="AOV19" s="107"/>
      <c r="AOW19" s="107"/>
      <c r="AOX19" s="107"/>
      <c r="AOY19" s="107"/>
      <c r="AOZ19" s="107"/>
      <c r="APA19" s="107"/>
      <c r="APB19" s="107"/>
      <c r="APC19" s="107"/>
      <c r="APD19" s="107"/>
      <c r="APE19" s="107"/>
      <c r="APF19" s="107"/>
      <c r="APG19" s="107"/>
      <c r="APH19" s="107"/>
      <c r="API19" s="107"/>
      <c r="APJ19" s="107"/>
      <c r="APK19" s="107"/>
      <c r="APL19" s="107"/>
      <c r="APM19" s="107"/>
      <c r="APN19" s="107"/>
      <c r="APO19" s="107"/>
      <c r="APP19" s="107"/>
      <c r="APQ19" s="107"/>
      <c r="APR19" s="107"/>
      <c r="APS19" s="107"/>
      <c r="APT19" s="107"/>
      <c r="APU19" s="107"/>
      <c r="APV19" s="107"/>
      <c r="APW19" s="107"/>
      <c r="APX19" s="107"/>
      <c r="APY19" s="107"/>
      <c r="APZ19" s="107"/>
      <c r="AQA19" s="107"/>
      <c r="AQB19" s="107"/>
      <c r="AQC19" s="107"/>
      <c r="AQD19" s="107"/>
      <c r="AQE19" s="107"/>
      <c r="AQF19" s="107"/>
      <c r="AQG19" s="107"/>
      <c r="AQH19" s="107"/>
      <c r="AQI19" s="107"/>
      <c r="AQJ19" s="107"/>
      <c r="AQK19" s="107"/>
      <c r="AQL19" s="107"/>
      <c r="AQM19" s="107"/>
      <c r="AQN19" s="107"/>
      <c r="AQO19" s="107"/>
      <c r="AQP19" s="107"/>
      <c r="AQQ19" s="107"/>
      <c r="AQR19" s="107"/>
      <c r="AQS19" s="107"/>
      <c r="AQT19" s="107"/>
      <c r="AQU19" s="107"/>
      <c r="AQV19" s="107"/>
      <c r="AQW19" s="107"/>
      <c r="AQX19" s="107"/>
      <c r="AQY19" s="107"/>
      <c r="AQZ19" s="107"/>
      <c r="ARA19" s="107"/>
      <c r="ARB19" s="107"/>
      <c r="ARC19" s="107"/>
      <c r="ARD19" s="107"/>
      <c r="ARE19" s="107"/>
      <c r="ARF19" s="107"/>
      <c r="ARG19" s="107"/>
      <c r="ARH19" s="107"/>
      <c r="ARI19" s="107"/>
      <c r="ARJ19" s="107"/>
      <c r="ARK19" s="107"/>
      <c r="ARL19" s="107"/>
      <c r="ARM19" s="107"/>
      <c r="ARN19" s="107"/>
      <c r="ARO19" s="107"/>
      <c r="ARP19" s="107"/>
      <c r="ARQ19" s="107"/>
      <c r="ARR19" s="107"/>
      <c r="ARS19" s="107"/>
      <c r="ART19" s="107"/>
      <c r="ARU19" s="107"/>
      <c r="ARV19" s="107"/>
      <c r="ARW19" s="107"/>
      <c r="ARX19" s="107"/>
      <c r="ARY19" s="107"/>
      <c r="ARZ19" s="107"/>
      <c r="ASA19" s="107"/>
      <c r="ASB19" s="107"/>
      <c r="ASC19" s="107"/>
      <c r="ASD19" s="107"/>
      <c r="ASE19" s="107"/>
      <c r="ASF19" s="107"/>
      <c r="ASG19" s="107"/>
      <c r="ASH19" s="107"/>
      <c r="ASI19" s="107"/>
      <c r="ASJ19" s="107"/>
      <c r="ASK19" s="107"/>
      <c r="ASL19" s="107"/>
      <c r="ASM19" s="107"/>
      <c r="ASN19" s="107"/>
      <c r="ASO19" s="107"/>
      <c r="ASP19" s="107"/>
      <c r="ASQ19" s="107"/>
      <c r="ASR19" s="107"/>
      <c r="ASS19" s="107"/>
      <c r="AST19" s="107"/>
      <c r="ASU19" s="107"/>
      <c r="ASV19" s="107"/>
      <c r="ASW19" s="107"/>
      <c r="ASX19" s="107"/>
      <c r="ASY19" s="107"/>
      <c r="ASZ19" s="107"/>
      <c r="ATA19" s="107"/>
      <c r="ATB19" s="107"/>
      <c r="ATC19" s="107"/>
      <c r="ATD19" s="107"/>
      <c r="ATE19" s="107"/>
      <c r="ATF19" s="107"/>
      <c r="ATG19" s="107"/>
      <c r="ATH19" s="107"/>
      <c r="ATI19" s="107"/>
      <c r="ATJ19" s="107"/>
      <c r="ATK19" s="107"/>
      <c r="ATL19" s="107"/>
      <c r="ATM19" s="107"/>
      <c r="ATN19" s="107"/>
      <c r="ATO19" s="107"/>
      <c r="ATP19" s="107"/>
      <c r="ATQ19" s="107"/>
      <c r="ATR19" s="107"/>
      <c r="ATS19" s="107"/>
      <c r="ATT19" s="107"/>
      <c r="ATU19" s="107"/>
      <c r="ATV19" s="107"/>
      <c r="ATW19" s="107"/>
      <c r="ATX19" s="107"/>
      <c r="ATY19" s="107"/>
      <c r="ATZ19" s="107"/>
      <c r="AUA19" s="107"/>
      <c r="AUB19" s="107"/>
      <c r="AUC19" s="107"/>
      <c r="AUD19" s="107"/>
      <c r="AUE19" s="107"/>
      <c r="AUF19" s="107"/>
      <c r="AUG19" s="107"/>
      <c r="AUH19" s="107"/>
      <c r="AUI19" s="107"/>
      <c r="AUJ19" s="107"/>
      <c r="AUK19" s="107"/>
      <c r="AUL19" s="107"/>
      <c r="AUM19" s="107"/>
      <c r="AUN19" s="107"/>
      <c r="AUO19" s="107"/>
      <c r="AUP19" s="107"/>
      <c r="AUQ19" s="107"/>
      <c r="AUR19" s="107"/>
      <c r="AUS19" s="107"/>
      <c r="AUT19" s="107"/>
      <c r="AUU19" s="107"/>
      <c r="AUV19" s="107"/>
      <c r="AUW19" s="107"/>
      <c r="AUX19" s="107"/>
      <c r="AUY19" s="107"/>
      <c r="AUZ19" s="107"/>
      <c r="AVA19" s="107"/>
      <c r="AVB19" s="107"/>
      <c r="AVC19" s="107"/>
      <c r="AVD19" s="107"/>
      <c r="AVE19" s="107"/>
      <c r="AVF19" s="107"/>
      <c r="AVG19" s="107"/>
      <c r="AVH19" s="107"/>
      <c r="AVI19" s="107"/>
      <c r="AVJ19" s="107"/>
      <c r="AVK19" s="107"/>
      <c r="AVL19" s="107"/>
      <c r="AVM19" s="107"/>
      <c r="AVN19" s="107"/>
      <c r="AVO19" s="107"/>
      <c r="AVP19" s="107"/>
      <c r="AVQ19" s="107"/>
      <c r="AVR19" s="107"/>
      <c r="AVS19" s="107"/>
      <c r="AVT19" s="107"/>
      <c r="AVU19" s="107"/>
      <c r="AVV19" s="107"/>
      <c r="AVW19" s="107"/>
      <c r="AVX19" s="107"/>
      <c r="AVY19" s="107"/>
      <c r="AVZ19" s="107"/>
      <c r="AWA19" s="107"/>
      <c r="AWB19" s="107"/>
      <c r="AWC19" s="107"/>
      <c r="AWD19" s="107"/>
      <c r="AWE19" s="107"/>
      <c r="AWF19" s="107"/>
      <c r="AWG19" s="107"/>
      <c r="AWH19" s="107"/>
      <c r="AWI19" s="107"/>
      <c r="AWJ19" s="107"/>
      <c r="AWK19" s="107"/>
      <c r="AWL19" s="107"/>
      <c r="AWM19" s="107"/>
      <c r="AWN19" s="107"/>
      <c r="AWO19" s="107"/>
      <c r="AWP19" s="107"/>
      <c r="AWQ19" s="107"/>
      <c r="AWR19" s="107"/>
      <c r="AWS19" s="107"/>
      <c r="AWT19" s="107"/>
      <c r="AWU19" s="107"/>
      <c r="AWV19" s="107"/>
      <c r="AWW19" s="107"/>
      <c r="AWX19" s="107"/>
      <c r="AWY19" s="107"/>
      <c r="AWZ19" s="107"/>
      <c r="AXA19" s="107"/>
      <c r="AXB19" s="107"/>
      <c r="AXC19" s="107"/>
      <c r="AXD19" s="107"/>
      <c r="AXE19" s="107"/>
      <c r="AXF19" s="107"/>
      <c r="AXG19" s="107"/>
      <c r="AXH19" s="107"/>
      <c r="AXI19" s="107"/>
      <c r="AXJ19" s="107"/>
      <c r="AXK19" s="107"/>
      <c r="AXL19" s="107"/>
      <c r="AXM19" s="107"/>
      <c r="AXN19" s="107"/>
      <c r="AXO19" s="107"/>
      <c r="AXP19" s="107"/>
      <c r="AXQ19" s="107"/>
      <c r="AXR19" s="107"/>
      <c r="AXS19" s="107"/>
      <c r="AXT19" s="107"/>
      <c r="AXU19" s="107"/>
      <c r="AXV19" s="107"/>
      <c r="AXW19" s="107"/>
      <c r="AXX19" s="107"/>
      <c r="AXY19" s="107"/>
      <c r="AXZ19" s="107"/>
      <c r="AYA19" s="107"/>
      <c r="AYB19" s="107"/>
      <c r="AYC19" s="107"/>
      <c r="AYD19" s="107"/>
      <c r="AYE19" s="107"/>
      <c r="AYF19" s="107"/>
      <c r="AYG19" s="107"/>
      <c r="AYH19" s="107"/>
      <c r="AYI19" s="107"/>
      <c r="AYJ19" s="107"/>
      <c r="AYK19" s="107"/>
      <c r="AYL19" s="107"/>
      <c r="AYM19" s="107"/>
      <c r="AYN19" s="107"/>
      <c r="AYO19" s="107"/>
      <c r="AYP19" s="107"/>
      <c r="AYQ19" s="107"/>
      <c r="AYR19" s="107"/>
      <c r="AYS19" s="107"/>
      <c r="AYT19" s="107"/>
      <c r="AYU19" s="107"/>
      <c r="AYV19" s="107"/>
      <c r="AYW19" s="107"/>
      <c r="AYX19" s="107"/>
      <c r="AYY19" s="107"/>
      <c r="AYZ19" s="107"/>
      <c r="AZA19" s="107"/>
      <c r="AZB19" s="107"/>
      <c r="AZC19" s="107"/>
      <c r="AZD19" s="107"/>
      <c r="AZE19" s="107"/>
      <c r="AZF19" s="107"/>
      <c r="AZG19" s="107"/>
      <c r="AZH19" s="107"/>
      <c r="AZI19" s="107"/>
      <c r="AZJ19" s="107"/>
      <c r="AZK19" s="107"/>
      <c r="AZL19" s="107"/>
      <c r="AZM19" s="107"/>
      <c r="AZN19" s="107"/>
      <c r="AZO19" s="107"/>
      <c r="AZP19" s="107"/>
      <c r="AZQ19" s="107"/>
      <c r="AZR19" s="107"/>
      <c r="AZS19" s="107"/>
      <c r="AZT19" s="107"/>
      <c r="AZU19" s="107"/>
      <c r="AZV19" s="107"/>
      <c r="AZW19" s="107"/>
      <c r="AZX19" s="107"/>
      <c r="AZY19" s="107"/>
      <c r="AZZ19" s="107"/>
      <c r="BAA19" s="107"/>
      <c r="BAB19" s="107"/>
      <c r="BAC19" s="107"/>
      <c r="BAD19" s="107"/>
      <c r="BAE19" s="107"/>
      <c r="BAF19" s="107"/>
      <c r="BAG19" s="107"/>
      <c r="BAH19" s="107"/>
      <c r="BAI19" s="107"/>
      <c r="BAJ19" s="107"/>
      <c r="BAK19" s="107"/>
      <c r="BAL19" s="107"/>
      <c r="BAM19" s="107"/>
      <c r="BAN19" s="107"/>
      <c r="BAO19" s="107"/>
      <c r="BAP19" s="107"/>
      <c r="BAQ19" s="107"/>
      <c r="BAR19" s="107"/>
      <c r="BAS19" s="107"/>
      <c r="BAT19" s="107"/>
      <c r="BAU19" s="107"/>
      <c r="BAV19" s="107"/>
      <c r="BAW19" s="107"/>
      <c r="BAX19" s="107"/>
      <c r="BAY19" s="107"/>
      <c r="BAZ19" s="107"/>
      <c r="BBA19" s="107"/>
      <c r="BBB19" s="107"/>
      <c r="BBC19" s="107"/>
      <c r="BBD19" s="107"/>
      <c r="BBE19" s="107"/>
      <c r="BBF19" s="107"/>
      <c r="BBG19" s="107"/>
      <c r="BBH19" s="107"/>
      <c r="BBI19" s="107"/>
      <c r="BBJ19" s="107"/>
      <c r="BBK19" s="107"/>
      <c r="BBL19" s="107"/>
      <c r="BBM19" s="107"/>
      <c r="BBN19" s="107"/>
      <c r="BBO19" s="107"/>
      <c r="BBP19" s="107"/>
      <c r="BBQ19" s="107"/>
      <c r="BBR19" s="107"/>
      <c r="BBS19" s="107"/>
      <c r="BBT19" s="107"/>
      <c r="BBU19" s="107"/>
      <c r="BBV19" s="107"/>
      <c r="BBW19" s="107"/>
      <c r="BBX19" s="107"/>
      <c r="BBY19" s="107"/>
      <c r="BBZ19" s="107"/>
      <c r="BCA19" s="107"/>
      <c r="BCB19" s="107"/>
      <c r="BCC19" s="107"/>
      <c r="BCD19" s="107"/>
      <c r="BCE19" s="107"/>
      <c r="BCF19" s="107"/>
      <c r="BCG19" s="107"/>
      <c r="BCH19" s="107"/>
      <c r="BCI19" s="107"/>
      <c r="BCJ19" s="107"/>
      <c r="BCK19" s="107"/>
      <c r="BCL19" s="107"/>
      <c r="BCM19" s="107"/>
      <c r="BCN19" s="107"/>
      <c r="BCO19" s="107"/>
      <c r="BCP19" s="107"/>
      <c r="BCQ19" s="107"/>
      <c r="BCR19" s="107"/>
      <c r="BCS19" s="107"/>
      <c r="BCT19" s="107"/>
      <c r="BCU19" s="107"/>
      <c r="BCV19" s="107"/>
      <c r="BCW19" s="107"/>
      <c r="BCX19" s="107"/>
      <c r="BCY19" s="107"/>
      <c r="BCZ19" s="107"/>
      <c r="BDA19" s="107"/>
      <c r="BDB19" s="107"/>
      <c r="BDC19" s="107"/>
      <c r="BDD19" s="107"/>
      <c r="BDE19" s="107"/>
      <c r="BDF19" s="107"/>
      <c r="BDG19" s="107"/>
      <c r="BDH19" s="107"/>
      <c r="BDI19" s="107"/>
      <c r="BDJ19" s="107"/>
      <c r="BDK19" s="107"/>
      <c r="BDL19" s="107"/>
      <c r="BDM19" s="107"/>
      <c r="BDN19" s="107"/>
      <c r="BDO19" s="107"/>
      <c r="BDP19" s="107"/>
      <c r="BDQ19" s="107"/>
      <c r="BDR19" s="107"/>
      <c r="BDS19" s="107"/>
      <c r="BDT19" s="107"/>
      <c r="BDU19" s="107"/>
      <c r="BDV19" s="107"/>
      <c r="BDW19" s="107"/>
      <c r="BDX19" s="107"/>
      <c r="BDY19" s="107"/>
      <c r="BDZ19" s="107"/>
      <c r="BEA19" s="107"/>
      <c r="BEB19" s="107"/>
      <c r="BEC19" s="107"/>
      <c r="BED19" s="107"/>
      <c r="BEE19" s="107"/>
      <c r="BEF19" s="107"/>
      <c r="BEG19" s="107"/>
      <c r="BEH19" s="107"/>
      <c r="BEI19" s="107"/>
      <c r="BEJ19" s="107"/>
      <c r="BEK19" s="107"/>
      <c r="BEL19" s="107"/>
      <c r="BEM19" s="107"/>
      <c r="BEN19" s="107"/>
      <c r="BEO19" s="107"/>
      <c r="BEP19" s="107"/>
      <c r="BEQ19" s="107"/>
      <c r="BER19" s="107"/>
      <c r="BES19" s="107"/>
      <c r="BET19" s="107"/>
      <c r="BEU19" s="107"/>
      <c r="BEV19" s="107"/>
      <c r="BEW19" s="107"/>
      <c r="BEX19" s="107"/>
      <c r="BEY19" s="107"/>
      <c r="BEZ19" s="107"/>
      <c r="BFA19" s="107"/>
      <c r="BFB19" s="107"/>
      <c r="BFC19" s="107"/>
      <c r="BFD19" s="107"/>
      <c r="BFE19" s="107"/>
      <c r="BFF19" s="107"/>
      <c r="BFG19" s="107"/>
      <c r="BFH19" s="107"/>
      <c r="BFI19" s="107"/>
    </row>
    <row r="20" spans="1:1517" ht="23.25" customHeight="1" x14ac:dyDescent="0.2">
      <c r="A20" s="1" t="s">
        <v>144</v>
      </c>
      <c r="B20" s="2" t="s">
        <v>244</v>
      </c>
      <c r="C20" s="177"/>
      <c r="D20" s="177"/>
      <c r="E20" s="177">
        <v>2</v>
      </c>
      <c r="F20" s="177"/>
      <c r="G20" s="1">
        <v>3</v>
      </c>
      <c r="H20" s="3">
        <f>G20*27</f>
        <v>81</v>
      </c>
      <c r="I20" s="3">
        <f>G20*36</f>
        <v>108</v>
      </c>
      <c r="J20" s="170">
        <f t="shared" ref="J20:J59" si="22">I20-L20-K20</f>
        <v>12</v>
      </c>
      <c r="K20" s="1">
        <v>4</v>
      </c>
      <c r="L20" s="170">
        <f t="shared" ref="L20:L36" si="23">EVEN(I20*0.85)</f>
        <v>92</v>
      </c>
      <c r="M20" s="4">
        <f t="shared" ref="M20:M36" si="24">G20</f>
        <v>3</v>
      </c>
      <c r="N20" s="1">
        <f t="shared" ref="N20:N36" si="25">(J20+L20+K20)/36</f>
        <v>3</v>
      </c>
      <c r="P20" s="171"/>
      <c r="Q20" s="171"/>
      <c r="R20" s="171"/>
      <c r="S20" s="171"/>
      <c r="T20" s="122">
        <f>G20</f>
        <v>3</v>
      </c>
      <c r="U20" s="171">
        <f>J20-V20</f>
        <v>4</v>
      </c>
      <c r="V20" s="171">
        <v>8</v>
      </c>
      <c r="W20" s="171">
        <f>K20</f>
        <v>4</v>
      </c>
      <c r="X20" s="174">
        <f>L20</f>
        <v>92</v>
      </c>
      <c r="Z20" s="171"/>
      <c r="AA20" s="171"/>
      <c r="AB20" s="171"/>
      <c r="AC20" s="171"/>
      <c r="AE20" s="171"/>
      <c r="AF20" s="171"/>
      <c r="AG20" s="171"/>
      <c r="AH20" s="171"/>
    </row>
    <row r="21" spans="1:1517" ht="35.25" customHeight="1" x14ac:dyDescent="0.2">
      <c r="A21" s="1" t="s">
        <v>145</v>
      </c>
      <c r="B21" s="8" t="s">
        <v>245</v>
      </c>
      <c r="C21" s="177"/>
      <c r="D21" s="177">
        <v>2</v>
      </c>
      <c r="E21" s="177"/>
      <c r="F21" s="177"/>
      <c r="G21" s="1">
        <v>2</v>
      </c>
      <c r="H21" s="3">
        <f t="shared" ref="H21:H36" si="26">G21*27</f>
        <v>54</v>
      </c>
      <c r="I21" s="3">
        <f>G21*36</f>
        <v>72</v>
      </c>
      <c r="J21" s="170">
        <f>I21-L21-K21</f>
        <v>8</v>
      </c>
      <c r="K21" s="1">
        <v>2</v>
      </c>
      <c r="L21" s="170">
        <f t="shared" si="23"/>
        <v>62</v>
      </c>
      <c r="M21" s="4">
        <f t="shared" si="24"/>
        <v>2</v>
      </c>
      <c r="N21" s="1">
        <f t="shared" si="25"/>
        <v>2</v>
      </c>
      <c r="P21" s="171"/>
      <c r="Q21" s="171"/>
      <c r="R21" s="171"/>
      <c r="S21" s="171"/>
      <c r="T21" s="122">
        <f>G21</f>
        <v>2</v>
      </c>
      <c r="U21" s="171">
        <f>J21-V21</f>
        <v>4</v>
      </c>
      <c r="V21" s="171">
        <v>4</v>
      </c>
      <c r="W21" s="171">
        <f>K21</f>
        <v>2</v>
      </c>
      <c r="X21" s="174">
        <f>L21</f>
        <v>62</v>
      </c>
      <c r="Z21" s="171"/>
      <c r="AA21" s="171"/>
      <c r="AB21" s="171"/>
      <c r="AC21" s="171"/>
      <c r="AE21" s="171"/>
      <c r="AF21" s="171"/>
      <c r="AG21" s="171"/>
      <c r="AH21" s="171"/>
    </row>
    <row r="22" spans="1:1517" ht="23.25" customHeight="1" x14ac:dyDescent="0.2">
      <c r="A22" s="1" t="s">
        <v>146</v>
      </c>
      <c r="B22" s="11" t="s">
        <v>246</v>
      </c>
      <c r="C22" s="177"/>
      <c r="D22" s="177"/>
      <c r="E22" s="177">
        <v>1</v>
      </c>
      <c r="F22" s="177"/>
      <c r="G22" s="1">
        <v>3</v>
      </c>
      <c r="H22" s="3">
        <f t="shared" si="26"/>
        <v>81</v>
      </c>
      <c r="I22" s="3">
        <f t="shared" ref="I22:I36" si="27">G22*36</f>
        <v>108</v>
      </c>
      <c r="J22" s="170">
        <f t="shared" si="22"/>
        <v>12</v>
      </c>
      <c r="K22" s="1">
        <v>4</v>
      </c>
      <c r="L22" s="170">
        <f t="shared" si="23"/>
        <v>92</v>
      </c>
      <c r="M22" s="4">
        <f t="shared" si="24"/>
        <v>3</v>
      </c>
      <c r="N22" s="1">
        <f t="shared" si="25"/>
        <v>3</v>
      </c>
      <c r="O22" s="122">
        <f>G22</f>
        <v>3</v>
      </c>
      <c r="P22" s="171">
        <f>J22-Q22</f>
        <v>4</v>
      </c>
      <c r="Q22" s="171">
        <v>8</v>
      </c>
      <c r="R22" s="171">
        <f>K22</f>
        <v>4</v>
      </c>
      <c r="S22" s="171">
        <f>L22</f>
        <v>92</v>
      </c>
      <c r="U22" s="171"/>
      <c r="V22" s="171"/>
      <c r="W22" s="171"/>
      <c r="X22" s="174"/>
      <c r="Z22" s="171"/>
      <c r="AA22" s="171"/>
      <c r="AB22" s="171"/>
      <c r="AC22" s="171"/>
      <c r="AE22" s="171"/>
      <c r="AF22" s="171"/>
      <c r="AG22" s="171"/>
      <c r="AH22" s="171"/>
    </row>
    <row r="23" spans="1:1517" ht="36.75" customHeight="1" x14ac:dyDescent="0.2">
      <c r="A23" s="1" t="s">
        <v>147</v>
      </c>
      <c r="B23" s="2" t="s">
        <v>247</v>
      </c>
      <c r="C23" s="177">
        <v>2</v>
      </c>
      <c r="D23" s="177"/>
      <c r="E23" s="177"/>
      <c r="F23" s="177"/>
      <c r="G23" s="1">
        <v>2</v>
      </c>
      <c r="H23" s="3">
        <f t="shared" si="26"/>
        <v>54</v>
      </c>
      <c r="I23" s="3">
        <f t="shared" si="27"/>
        <v>72</v>
      </c>
      <c r="J23" s="170">
        <f t="shared" si="22"/>
        <v>4</v>
      </c>
      <c r="K23" s="1">
        <v>6</v>
      </c>
      <c r="L23" s="170">
        <f t="shared" si="23"/>
        <v>62</v>
      </c>
      <c r="M23" s="4">
        <f t="shared" si="24"/>
        <v>2</v>
      </c>
      <c r="N23" s="1">
        <f t="shared" si="25"/>
        <v>2</v>
      </c>
      <c r="P23" s="171"/>
      <c r="Q23" s="171"/>
      <c r="R23" s="171"/>
      <c r="S23" s="171"/>
      <c r="T23" s="122">
        <f>G23</f>
        <v>2</v>
      </c>
      <c r="U23" s="171">
        <f>J23-V23</f>
        <v>2</v>
      </c>
      <c r="V23" s="171">
        <v>2</v>
      </c>
      <c r="W23" s="171">
        <f>K23</f>
        <v>6</v>
      </c>
      <c r="X23" s="174">
        <f>L23</f>
        <v>62</v>
      </c>
      <c r="Z23" s="171"/>
      <c r="AA23" s="171"/>
      <c r="AB23" s="171"/>
      <c r="AC23" s="171"/>
      <c r="AE23" s="171"/>
      <c r="AF23" s="171"/>
      <c r="AG23" s="171"/>
      <c r="AH23" s="171"/>
    </row>
    <row r="24" spans="1:1517" ht="13.5" customHeight="1" x14ac:dyDescent="0.2">
      <c r="A24" s="1" t="s">
        <v>148</v>
      </c>
      <c r="B24" s="2" t="s">
        <v>248</v>
      </c>
      <c r="C24" s="177">
        <v>1</v>
      </c>
      <c r="D24" s="177"/>
      <c r="E24" s="177"/>
      <c r="F24" s="177"/>
      <c r="G24" s="1">
        <v>2</v>
      </c>
      <c r="H24" s="3">
        <f>G24*27</f>
        <v>54</v>
      </c>
      <c r="I24" s="3">
        <f>G24*36</f>
        <v>72</v>
      </c>
      <c r="J24" s="170">
        <f t="shared" si="22"/>
        <v>4</v>
      </c>
      <c r="K24" s="1">
        <v>6</v>
      </c>
      <c r="L24" s="170">
        <f t="shared" si="23"/>
        <v>62</v>
      </c>
      <c r="M24" s="4">
        <f t="shared" si="24"/>
        <v>2</v>
      </c>
      <c r="N24" s="1">
        <f t="shared" si="25"/>
        <v>2</v>
      </c>
      <c r="O24" s="122">
        <f>G24</f>
        <v>2</v>
      </c>
      <c r="P24" s="171">
        <f>J24-Q24</f>
        <v>2</v>
      </c>
      <c r="Q24" s="171">
        <v>2</v>
      </c>
      <c r="R24" s="171">
        <f>K24</f>
        <v>6</v>
      </c>
      <c r="S24" s="171">
        <f>L24</f>
        <v>62</v>
      </c>
      <c r="U24" s="171"/>
      <c r="V24" s="171"/>
      <c r="W24" s="171"/>
      <c r="X24" s="174"/>
      <c r="Z24" s="171"/>
      <c r="AA24" s="171"/>
      <c r="AB24" s="171"/>
      <c r="AC24" s="171"/>
      <c r="AE24" s="171"/>
      <c r="AF24" s="171"/>
      <c r="AG24" s="171"/>
      <c r="AH24" s="171"/>
    </row>
    <row r="25" spans="1:1517" ht="14.25" customHeight="1" x14ac:dyDescent="0.2">
      <c r="A25" s="1" t="s">
        <v>149</v>
      </c>
      <c r="B25" s="2" t="s">
        <v>249</v>
      </c>
      <c r="C25" s="177"/>
      <c r="D25" s="177"/>
      <c r="E25" s="177">
        <v>3</v>
      </c>
      <c r="F25" s="177"/>
      <c r="G25" s="1">
        <v>2</v>
      </c>
      <c r="H25" s="3">
        <f t="shared" si="26"/>
        <v>54</v>
      </c>
      <c r="I25" s="3">
        <f t="shared" si="27"/>
        <v>72</v>
      </c>
      <c r="J25" s="170">
        <f t="shared" si="22"/>
        <v>6</v>
      </c>
      <c r="K25" s="1">
        <v>4</v>
      </c>
      <c r="L25" s="170">
        <f t="shared" si="23"/>
        <v>62</v>
      </c>
      <c r="M25" s="4">
        <f t="shared" si="24"/>
        <v>2</v>
      </c>
      <c r="N25" s="1">
        <f t="shared" si="25"/>
        <v>2</v>
      </c>
      <c r="P25" s="171"/>
      <c r="Q25" s="171"/>
      <c r="R25" s="171"/>
      <c r="S25" s="171"/>
      <c r="U25" s="171"/>
      <c r="V25" s="171"/>
      <c r="W25" s="171"/>
      <c r="X25" s="174"/>
      <c r="Y25" s="122">
        <f t="shared" ref="Y25" si="28">G25</f>
        <v>2</v>
      </c>
      <c r="Z25" s="171">
        <f t="shared" ref="Z25" si="29">J25-AA25</f>
        <v>0</v>
      </c>
      <c r="AA25" s="171">
        <v>6</v>
      </c>
      <c r="AB25" s="171">
        <f t="shared" ref="AB25" si="30">K25</f>
        <v>4</v>
      </c>
      <c r="AC25" s="171">
        <f t="shared" ref="AC25" si="31">L25</f>
        <v>62</v>
      </c>
      <c r="AE25" s="171"/>
      <c r="AF25" s="171"/>
      <c r="AG25" s="171"/>
      <c r="AH25" s="171"/>
    </row>
    <row r="26" spans="1:1517" ht="13.5" customHeight="1" x14ac:dyDescent="0.2">
      <c r="A26" s="1" t="s">
        <v>150</v>
      </c>
      <c r="B26" s="2" t="s">
        <v>250</v>
      </c>
      <c r="C26" s="177"/>
      <c r="D26" s="177"/>
      <c r="E26" s="177">
        <v>5</v>
      </c>
      <c r="F26" s="177"/>
      <c r="G26" s="1">
        <v>2</v>
      </c>
      <c r="H26" s="3">
        <f t="shared" si="26"/>
        <v>54</v>
      </c>
      <c r="I26" s="3">
        <f t="shared" si="27"/>
        <v>72</v>
      </c>
      <c r="J26" s="170">
        <f t="shared" si="22"/>
        <v>6</v>
      </c>
      <c r="K26" s="1">
        <v>4</v>
      </c>
      <c r="L26" s="170">
        <f t="shared" si="23"/>
        <v>62</v>
      </c>
      <c r="M26" s="4">
        <f t="shared" si="24"/>
        <v>2</v>
      </c>
      <c r="N26" s="1">
        <f t="shared" si="25"/>
        <v>2</v>
      </c>
      <c r="P26" s="171"/>
      <c r="Q26" s="171"/>
      <c r="R26" s="171"/>
      <c r="S26" s="171"/>
      <c r="U26" s="171"/>
      <c r="V26" s="171"/>
      <c r="W26" s="171"/>
      <c r="X26" s="174"/>
      <c r="Z26" s="171"/>
      <c r="AA26" s="171"/>
      <c r="AB26" s="171"/>
      <c r="AC26" s="171"/>
      <c r="AE26" s="170"/>
      <c r="AF26" s="171"/>
      <c r="AG26" s="171"/>
      <c r="AH26" s="170"/>
      <c r="AI26" s="122">
        <f>G26</f>
        <v>2</v>
      </c>
      <c r="AJ26" s="170">
        <f>J26-AK26</f>
        <v>0</v>
      </c>
      <c r="AK26" s="171">
        <v>6</v>
      </c>
      <c r="AL26" s="171">
        <f>K26</f>
        <v>4</v>
      </c>
      <c r="AM26" s="170">
        <f>L26</f>
        <v>62</v>
      </c>
    </row>
    <row r="27" spans="1:1517" ht="13.5" customHeight="1" x14ac:dyDescent="0.2">
      <c r="A27" s="1" t="s">
        <v>151</v>
      </c>
      <c r="B27" s="2" t="s">
        <v>251</v>
      </c>
      <c r="C27" s="177"/>
      <c r="D27" s="177"/>
      <c r="E27" s="177">
        <v>3</v>
      </c>
      <c r="F27" s="177"/>
      <c r="G27" s="1">
        <v>2</v>
      </c>
      <c r="H27" s="3">
        <f>G27*27</f>
        <v>54</v>
      </c>
      <c r="I27" s="3">
        <f>G27*36</f>
        <v>72</v>
      </c>
      <c r="J27" s="170">
        <f t="shared" si="22"/>
        <v>6</v>
      </c>
      <c r="K27" s="1">
        <v>4</v>
      </c>
      <c r="L27" s="170">
        <f t="shared" si="23"/>
        <v>62</v>
      </c>
      <c r="M27" s="4">
        <f t="shared" si="24"/>
        <v>2</v>
      </c>
      <c r="N27" s="1">
        <f t="shared" si="25"/>
        <v>2</v>
      </c>
      <c r="P27" s="171"/>
      <c r="Q27" s="171"/>
      <c r="R27" s="171"/>
      <c r="S27" s="171"/>
      <c r="U27" s="171"/>
      <c r="V27" s="171"/>
      <c r="W27" s="171"/>
      <c r="X27" s="174"/>
      <c r="Y27" s="122">
        <f t="shared" ref="Y27" si="32">G27</f>
        <v>2</v>
      </c>
      <c r="Z27" s="171">
        <f t="shared" ref="Z27" si="33">J27-AA27</f>
        <v>0</v>
      </c>
      <c r="AA27" s="171">
        <v>6</v>
      </c>
      <c r="AB27" s="171">
        <f t="shared" ref="AB27" si="34">K27</f>
        <v>4</v>
      </c>
      <c r="AC27" s="171">
        <f t="shared" ref="AC27" si="35">L27</f>
        <v>62</v>
      </c>
      <c r="AE27" s="171"/>
      <c r="AF27" s="171"/>
      <c r="AG27" s="171"/>
      <c r="AH27" s="171"/>
    </row>
    <row r="28" spans="1:1517" ht="13.5" customHeight="1" x14ac:dyDescent="0.2">
      <c r="A28" s="1" t="s">
        <v>152</v>
      </c>
      <c r="B28" s="2" t="s">
        <v>252</v>
      </c>
      <c r="C28" s="177"/>
      <c r="D28" s="177"/>
      <c r="E28" s="177">
        <v>4</v>
      </c>
      <c r="F28" s="177"/>
      <c r="G28" s="1">
        <v>2</v>
      </c>
      <c r="H28" s="3">
        <f>G28*27</f>
        <v>54</v>
      </c>
      <c r="I28" s="3">
        <f>G28*36</f>
        <v>72</v>
      </c>
      <c r="J28" s="170">
        <f t="shared" si="22"/>
        <v>6</v>
      </c>
      <c r="K28" s="1">
        <v>4</v>
      </c>
      <c r="L28" s="170">
        <f t="shared" si="23"/>
        <v>62</v>
      </c>
      <c r="M28" s="4">
        <f t="shared" si="24"/>
        <v>2</v>
      </c>
      <c r="N28" s="1">
        <f t="shared" si="25"/>
        <v>2</v>
      </c>
      <c r="P28" s="171"/>
      <c r="Q28" s="171"/>
      <c r="R28" s="171"/>
      <c r="S28" s="171"/>
      <c r="U28" s="171"/>
      <c r="V28" s="171"/>
      <c r="W28" s="171"/>
      <c r="X28" s="174"/>
      <c r="Z28" s="171"/>
      <c r="AA28" s="171"/>
      <c r="AB28" s="171"/>
      <c r="AC28" s="171"/>
      <c r="AD28" s="122">
        <f>G28</f>
        <v>2</v>
      </c>
      <c r="AE28" s="171">
        <f>J28-AF28</f>
        <v>0</v>
      </c>
      <c r="AF28" s="171">
        <v>6</v>
      </c>
      <c r="AG28" s="171">
        <f>K28</f>
        <v>4</v>
      </c>
      <c r="AH28" s="171">
        <f>L28</f>
        <v>62</v>
      </c>
    </row>
    <row r="29" spans="1:1517" ht="13.5" customHeight="1" x14ac:dyDescent="0.2">
      <c r="A29" s="169" t="s">
        <v>153</v>
      </c>
      <c r="B29" s="2" t="s">
        <v>253</v>
      </c>
      <c r="C29" s="178"/>
      <c r="D29" s="177"/>
      <c r="E29" s="177">
        <v>3</v>
      </c>
      <c r="F29" s="177"/>
      <c r="G29" s="1">
        <v>2</v>
      </c>
      <c r="H29" s="3">
        <f t="shared" si="26"/>
        <v>54</v>
      </c>
      <c r="I29" s="3">
        <f t="shared" si="27"/>
        <v>72</v>
      </c>
      <c r="J29" s="170">
        <f t="shared" si="22"/>
        <v>6</v>
      </c>
      <c r="K29" s="1">
        <v>4</v>
      </c>
      <c r="L29" s="170">
        <f t="shared" si="23"/>
        <v>62</v>
      </c>
      <c r="M29" s="4">
        <f t="shared" si="24"/>
        <v>2</v>
      </c>
      <c r="N29" s="1">
        <f t="shared" si="25"/>
        <v>2</v>
      </c>
      <c r="P29" s="114"/>
      <c r="Q29" s="114"/>
      <c r="R29" s="114"/>
      <c r="S29" s="114"/>
      <c r="U29" s="171"/>
      <c r="V29" s="171"/>
      <c r="W29" s="171"/>
      <c r="X29" s="174"/>
      <c r="Y29" s="122">
        <f t="shared" ref="Y29" si="36">G29</f>
        <v>2</v>
      </c>
      <c r="Z29" s="171">
        <f t="shared" ref="Z29" si="37">J29-AA29</f>
        <v>0</v>
      </c>
      <c r="AA29" s="171">
        <v>6</v>
      </c>
      <c r="AB29" s="171">
        <f t="shared" ref="AB29" si="38">K29</f>
        <v>4</v>
      </c>
      <c r="AC29" s="171">
        <f t="shared" ref="AC29" si="39">L29</f>
        <v>62</v>
      </c>
      <c r="AE29" s="171"/>
      <c r="AF29" s="171"/>
      <c r="AG29" s="171"/>
      <c r="AH29" s="171"/>
    </row>
    <row r="30" spans="1:1517" ht="13.5" customHeight="1" x14ac:dyDescent="0.2">
      <c r="A30" s="169" t="s">
        <v>154</v>
      </c>
      <c r="B30" s="2" t="s">
        <v>254</v>
      </c>
      <c r="C30" s="178"/>
      <c r="D30" s="177"/>
      <c r="E30" s="177">
        <v>4</v>
      </c>
      <c r="F30" s="177"/>
      <c r="G30" s="1">
        <v>2</v>
      </c>
      <c r="H30" s="3">
        <f t="shared" si="26"/>
        <v>54</v>
      </c>
      <c r="I30" s="3">
        <f t="shared" si="27"/>
        <v>72</v>
      </c>
      <c r="J30" s="170">
        <f t="shared" si="22"/>
        <v>6</v>
      </c>
      <c r="K30" s="1">
        <v>4</v>
      </c>
      <c r="L30" s="170">
        <f t="shared" si="23"/>
        <v>62</v>
      </c>
      <c r="M30" s="4">
        <f t="shared" si="24"/>
        <v>2</v>
      </c>
      <c r="N30" s="1">
        <f t="shared" si="25"/>
        <v>2</v>
      </c>
      <c r="P30" s="171"/>
      <c r="Q30" s="171"/>
      <c r="R30" s="171"/>
      <c r="S30" s="171"/>
      <c r="U30" s="171"/>
      <c r="V30" s="171"/>
      <c r="W30" s="171"/>
      <c r="X30" s="174"/>
      <c r="Z30" s="170"/>
      <c r="AA30" s="171"/>
      <c r="AB30" s="171"/>
      <c r="AC30" s="171"/>
      <c r="AD30" s="122">
        <f>G30</f>
        <v>2</v>
      </c>
      <c r="AE30" s="171">
        <f>J30-AF30</f>
        <v>0</v>
      </c>
      <c r="AF30" s="171">
        <v>6</v>
      </c>
      <c r="AG30" s="171">
        <f>K30</f>
        <v>4</v>
      </c>
      <c r="AH30" s="171">
        <f>L30</f>
        <v>62</v>
      </c>
    </row>
    <row r="31" spans="1:1517" ht="13.5" customHeight="1" x14ac:dyDescent="0.2">
      <c r="A31" s="1" t="s">
        <v>155</v>
      </c>
      <c r="B31" s="40" t="s">
        <v>255</v>
      </c>
      <c r="C31" s="177"/>
      <c r="D31" s="177"/>
      <c r="E31" s="177">
        <v>5</v>
      </c>
      <c r="F31" s="177"/>
      <c r="G31" s="1">
        <v>2</v>
      </c>
      <c r="H31" s="3">
        <f t="shared" si="26"/>
        <v>54</v>
      </c>
      <c r="I31" s="3">
        <f t="shared" si="27"/>
        <v>72</v>
      </c>
      <c r="J31" s="170">
        <f t="shared" si="22"/>
        <v>6</v>
      </c>
      <c r="K31" s="1">
        <v>4</v>
      </c>
      <c r="L31" s="170">
        <f t="shared" si="23"/>
        <v>62</v>
      </c>
      <c r="M31" s="4">
        <f t="shared" si="24"/>
        <v>2</v>
      </c>
      <c r="N31" s="1">
        <f t="shared" si="25"/>
        <v>2</v>
      </c>
      <c r="P31" s="171"/>
      <c r="Q31" s="171"/>
      <c r="R31" s="171"/>
      <c r="S31" s="171"/>
      <c r="U31" s="171"/>
      <c r="V31" s="171"/>
      <c r="W31" s="171"/>
      <c r="X31" s="174"/>
      <c r="Z31" s="171"/>
      <c r="AA31" s="171"/>
      <c r="AB31" s="171"/>
      <c r="AC31" s="171"/>
      <c r="AE31" s="171"/>
      <c r="AF31" s="171"/>
      <c r="AG31" s="171"/>
      <c r="AH31" s="171"/>
      <c r="AI31" s="122">
        <f t="shared" ref="AI31:AI32" si="40">G31</f>
        <v>2</v>
      </c>
      <c r="AJ31" s="171">
        <f t="shared" ref="AJ31:AJ32" si="41">J31-AK31</f>
        <v>0</v>
      </c>
      <c r="AK31" s="171">
        <v>6</v>
      </c>
      <c r="AL31" s="171">
        <f t="shared" ref="AL31:AL32" si="42">K31</f>
        <v>4</v>
      </c>
      <c r="AM31" s="171">
        <f t="shared" ref="AM31:AM32" si="43">L31</f>
        <v>62</v>
      </c>
    </row>
    <row r="32" spans="1:1517" ht="14.25" customHeight="1" x14ac:dyDescent="0.2">
      <c r="A32" s="1" t="s">
        <v>156</v>
      </c>
      <c r="B32" s="2" t="s">
        <v>256</v>
      </c>
      <c r="C32" s="177"/>
      <c r="D32" s="177"/>
      <c r="E32" s="177">
        <v>5</v>
      </c>
      <c r="F32" s="177"/>
      <c r="G32" s="1">
        <v>2</v>
      </c>
      <c r="H32" s="3">
        <f t="shared" si="26"/>
        <v>54</v>
      </c>
      <c r="I32" s="3">
        <f t="shared" si="27"/>
        <v>72</v>
      </c>
      <c r="J32" s="170">
        <f t="shared" si="22"/>
        <v>6</v>
      </c>
      <c r="K32" s="1">
        <v>4</v>
      </c>
      <c r="L32" s="170">
        <f t="shared" si="23"/>
        <v>62</v>
      </c>
      <c r="M32" s="4">
        <f t="shared" si="24"/>
        <v>2</v>
      </c>
      <c r="N32" s="1">
        <f t="shared" si="25"/>
        <v>2</v>
      </c>
      <c r="P32" s="171"/>
      <c r="Q32" s="171"/>
      <c r="R32" s="171"/>
      <c r="S32" s="171"/>
      <c r="U32" s="171"/>
      <c r="V32" s="171"/>
      <c r="W32" s="171"/>
      <c r="X32" s="174"/>
      <c r="Z32" s="171"/>
      <c r="AA32" s="171"/>
      <c r="AB32" s="171"/>
      <c r="AC32" s="171"/>
      <c r="AE32" s="171"/>
      <c r="AF32" s="171"/>
      <c r="AG32" s="171"/>
      <c r="AH32" s="171"/>
      <c r="AI32" s="122">
        <f t="shared" si="40"/>
        <v>2</v>
      </c>
      <c r="AJ32" s="171">
        <f t="shared" si="41"/>
        <v>0</v>
      </c>
      <c r="AK32" s="171">
        <v>6</v>
      </c>
      <c r="AL32" s="171">
        <f t="shared" si="42"/>
        <v>4</v>
      </c>
      <c r="AM32" s="171">
        <f t="shared" si="43"/>
        <v>62</v>
      </c>
    </row>
    <row r="33" spans="1:1517" ht="24" customHeight="1" x14ac:dyDescent="0.2">
      <c r="A33" s="1" t="s">
        <v>157</v>
      </c>
      <c r="B33" s="2" t="s">
        <v>257</v>
      </c>
      <c r="C33" s="177">
        <v>4</v>
      </c>
      <c r="D33" s="177"/>
      <c r="E33" s="177"/>
      <c r="F33" s="177">
        <v>4</v>
      </c>
      <c r="G33" s="1">
        <v>3</v>
      </c>
      <c r="H33" s="3">
        <f t="shared" si="26"/>
        <v>81</v>
      </c>
      <c r="I33" s="3">
        <f t="shared" si="27"/>
        <v>108</v>
      </c>
      <c r="J33" s="170">
        <f t="shared" si="22"/>
        <v>10</v>
      </c>
      <c r="K33" s="1">
        <v>6</v>
      </c>
      <c r="L33" s="170">
        <f t="shared" si="23"/>
        <v>92</v>
      </c>
      <c r="M33" s="4">
        <f t="shared" si="24"/>
        <v>3</v>
      </c>
      <c r="N33" s="1">
        <f t="shared" si="25"/>
        <v>3</v>
      </c>
      <c r="P33" s="171"/>
      <c r="Q33" s="171"/>
      <c r="R33" s="171"/>
      <c r="S33" s="171"/>
      <c r="U33" s="171"/>
      <c r="V33" s="171"/>
      <c r="W33" s="171"/>
      <c r="X33" s="174"/>
      <c r="Z33" s="171"/>
      <c r="AA33" s="171"/>
      <c r="AB33" s="171"/>
      <c r="AC33" s="171"/>
      <c r="AD33" s="122">
        <f>G33</f>
        <v>3</v>
      </c>
      <c r="AE33" s="170">
        <f>J33-AF33</f>
        <v>4</v>
      </c>
      <c r="AF33" s="171">
        <v>6</v>
      </c>
      <c r="AG33" s="171">
        <f>K33</f>
        <v>6</v>
      </c>
      <c r="AH33" s="170">
        <f>L33</f>
        <v>92</v>
      </c>
    </row>
    <row r="34" spans="1:1517" ht="24" customHeight="1" x14ac:dyDescent="0.2">
      <c r="A34" s="1" t="s">
        <v>158</v>
      </c>
      <c r="B34" s="2" t="s">
        <v>258</v>
      </c>
      <c r="C34" s="177"/>
      <c r="D34" s="177">
        <v>2</v>
      </c>
      <c r="E34" s="177"/>
      <c r="F34" s="177"/>
      <c r="G34" s="1">
        <v>2</v>
      </c>
      <c r="H34" s="3">
        <f t="shared" ref="H34" si="44">G34*27</f>
        <v>54</v>
      </c>
      <c r="I34" s="3">
        <f t="shared" ref="I34" si="45">G34*36</f>
        <v>72</v>
      </c>
      <c r="J34" s="170">
        <f t="shared" ref="J34" si="46">I34-L34-K34</f>
        <v>8</v>
      </c>
      <c r="K34" s="1">
        <v>2</v>
      </c>
      <c r="L34" s="170">
        <f t="shared" si="23"/>
        <v>62</v>
      </c>
      <c r="M34" s="4">
        <f t="shared" ref="M34" si="47">G34</f>
        <v>2</v>
      </c>
      <c r="N34" s="1">
        <f t="shared" ref="N34" si="48">(J34+L34+K34)/36</f>
        <v>2</v>
      </c>
      <c r="P34" s="171"/>
      <c r="Q34" s="171"/>
      <c r="R34" s="171"/>
      <c r="S34" s="171"/>
      <c r="T34" s="122">
        <f>G34</f>
        <v>2</v>
      </c>
      <c r="U34" s="171">
        <f>J34-V34</f>
        <v>2</v>
      </c>
      <c r="V34" s="171">
        <v>6</v>
      </c>
      <c r="W34" s="171">
        <f>K34</f>
        <v>2</v>
      </c>
      <c r="X34" s="174">
        <f>L34</f>
        <v>62</v>
      </c>
      <c r="Z34" s="171"/>
      <c r="AA34" s="171"/>
      <c r="AB34" s="171"/>
      <c r="AC34" s="171"/>
      <c r="AE34" s="171"/>
      <c r="AF34" s="171"/>
      <c r="AG34" s="171"/>
      <c r="AH34" s="171"/>
    </row>
    <row r="35" spans="1:1517" ht="23.25" customHeight="1" x14ac:dyDescent="0.2">
      <c r="A35" s="1" t="s">
        <v>281</v>
      </c>
      <c r="B35" s="144" t="s">
        <v>270</v>
      </c>
      <c r="C35" s="177">
        <v>3</v>
      </c>
      <c r="D35" s="177"/>
      <c r="E35" s="177"/>
      <c r="F35" s="177"/>
      <c r="G35" s="1">
        <v>4</v>
      </c>
      <c r="H35" s="1">
        <f>G35*27</f>
        <v>108</v>
      </c>
      <c r="I35" s="3">
        <f>G35*36</f>
        <v>144</v>
      </c>
      <c r="J35" s="170">
        <f>I35-L35-K35</f>
        <v>14</v>
      </c>
      <c r="K35" s="1">
        <v>6</v>
      </c>
      <c r="L35" s="170">
        <f t="shared" si="23"/>
        <v>124</v>
      </c>
      <c r="M35" s="176">
        <f>G35</f>
        <v>4</v>
      </c>
      <c r="N35" s="1">
        <f>(J35+L35+K35)/36</f>
        <v>4</v>
      </c>
      <c r="O35" s="125"/>
      <c r="P35" s="171"/>
      <c r="Q35" s="171"/>
      <c r="R35" s="171"/>
      <c r="S35" s="171"/>
      <c r="U35" s="171"/>
      <c r="V35" s="171"/>
      <c r="W35" s="171"/>
      <c r="X35" s="174"/>
      <c r="Y35" s="122">
        <f t="shared" ref="Y35" si="49">G35</f>
        <v>4</v>
      </c>
      <c r="Z35" s="170">
        <f>J35-AA35</f>
        <v>4</v>
      </c>
      <c r="AA35" s="171">
        <v>10</v>
      </c>
      <c r="AB35" s="171">
        <f t="shared" ref="AB35" si="50">K35</f>
        <v>6</v>
      </c>
      <c r="AC35" s="171">
        <f t="shared" ref="AC35" si="51">L35</f>
        <v>124</v>
      </c>
      <c r="AE35" s="171"/>
      <c r="AF35" s="171"/>
      <c r="AG35" s="171"/>
      <c r="AH35" s="171"/>
    </row>
    <row r="36" spans="1:1517" ht="13.5" customHeight="1" x14ac:dyDescent="0.2">
      <c r="A36" s="1" t="s">
        <v>283</v>
      </c>
      <c r="B36" s="2" t="s">
        <v>282</v>
      </c>
      <c r="C36" s="177">
        <v>2</v>
      </c>
      <c r="D36" s="177"/>
      <c r="E36" s="177"/>
      <c r="F36" s="177"/>
      <c r="G36" s="1">
        <v>3</v>
      </c>
      <c r="H36" s="3">
        <f t="shared" si="26"/>
        <v>81</v>
      </c>
      <c r="I36" s="3">
        <f t="shared" si="27"/>
        <v>108</v>
      </c>
      <c r="J36" s="170">
        <f t="shared" si="22"/>
        <v>10</v>
      </c>
      <c r="K36" s="1">
        <v>6</v>
      </c>
      <c r="L36" s="170">
        <f t="shared" si="23"/>
        <v>92</v>
      </c>
      <c r="M36" s="4">
        <f t="shared" si="24"/>
        <v>3</v>
      </c>
      <c r="N36" s="1">
        <f t="shared" si="25"/>
        <v>3</v>
      </c>
      <c r="P36" s="171"/>
      <c r="Q36" s="171"/>
      <c r="R36" s="171"/>
      <c r="S36" s="171"/>
      <c r="T36" s="122">
        <f>G36</f>
        <v>3</v>
      </c>
      <c r="U36" s="171">
        <f>J36-V36</f>
        <v>4</v>
      </c>
      <c r="V36" s="171">
        <v>6</v>
      </c>
      <c r="W36" s="171">
        <f>K36</f>
        <v>6</v>
      </c>
      <c r="X36" s="174">
        <f>L36</f>
        <v>92</v>
      </c>
      <c r="Z36" s="171"/>
      <c r="AA36" s="171"/>
      <c r="AB36" s="171"/>
      <c r="AC36" s="171"/>
      <c r="AE36" s="171"/>
      <c r="AF36" s="171"/>
      <c r="AG36" s="171"/>
      <c r="AH36" s="171"/>
    </row>
    <row r="37" spans="1:1517" s="113" customFormat="1" x14ac:dyDescent="0.2">
      <c r="A37" s="26" t="s">
        <v>213</v>
      </c>
      <c r="B37" s="27" t="s">
        <v>159</v>
      </c>
      <c r="C37" s="14"/>
      <c r="D37" s="14"/>
      <c r="E37" s="14"/>
      <c r="F37" s="90"/>
      <c r="G37" s="28">
        <f t="shared" ref="G37:N37" si="52">SUM(G38:G59)/2</f>
        <v>28</v>
      </c>
      <c r="H37" s="28">
        <f t="shared" si="52"/>
        <v>756</v>
      </c>
      <c r="I37" s="28">
        <f t="shared" si="52"/>
        <v>1008</v>
      </c>
      <c r="J37" s="28">
        <f t="shared" si="52"/>
        <v>110</v>
      </c>
      <c r="K37" s="28">
        <f t="shared" si="52"/>
        <v>34</v>
      </c>
      <c r="L37" s="28">
        <f t="shared" si="52"/>
        <v>864</v>
      </c>
      <c r="M37" s="28">
        <f t="shared" si="52"/>
        <v>28</v>
      </c>
      <c r="N37" s="28">
        <f t="shared" si="52"/>
        <v>28</v>
      </c>
      <c r="O37" s="132">
        <f t="shared" ref="O37:AH37" si="53">SUM(O38:O59)</f>
        <v>9</v>
      </c>
      <c r="P37" s="28">
        <f t="shared" si="53"/>
        <v>10</v>
      </c>
      <c r="Q37" s="28">
        <f t="shared" si="53"/>
        <v>28</v>
      </c>
      <c r="R37" s="28">
        <f t="shared" si="53"/>
        <v>8</v>
      </c>
      <c r="S37" s="28">
        <f t="shared" si="53"/>
        <v>278</v>
      </c>
      <c r="T37" s="28">
        <f t="shared" si="53"/>
        <v>3</v>
      </c>
      <c r="U37" s="28">
        <f t="shared" si="53"/>
        <v>4</v>
      </c>
      <c r="V37" s="28">
        <f t="shared" si="53"/>
        <v>8</v>
      </c>
      <c r="W37" s="28">
        <f t="shared" si="53"/>
        <v>4</v>
      </c>
      <c r="X37" s="163">
        <f t="shared" si="53"/>
        <v>92</v>
      </c>
      <c r="Y37" s="28">
        <f t="shared" si="53"/>
        <v>5</v>
      </c>
      <c r="Z37" s="28">
        <f t="shared" si="53"/>
        <v>6</v>
      </c>
      <c r="AA37" s="28">
        <f t="shared" si="53"/>
        <v>14</v>
      </c>
      <c r="AB37" s="28">
        <f t="shared" si="53"/>
        <v>6</v>
      </c>
      <c r="AC37" s="28">
        <f t="shared" si="53"/>
        <v>154</v>
      </c>
      <c r="AD37" s="28">
        <f t="shared" si="53"/>
        <v>7</v>
      </c>
      <c r="AE37" s="28">
        <f t="shared" si="53"/>
        <v>10</v>
      </c>
      <c r="AF37" s="28">
        <f t="shared" si="53"/>
        <v>18</v>
      </c>
      <c r="AG37" s="28">
        <f t="shared" si="53"/>
        <v>8</v>
      </c>
      <c r="AH37" s="28">
        <f t="shared" si="53"/>
        <v>216</v>
      </c>
      <c r="AI37" s="28">
        <f t="shared" ref="AI37:AM37" si="54">SUM(AI38:AI59)</f>
        <v>4</v>
      </c>
      <c r="AJ37" s="28">
        <f t="shared" si="54"/>
        <v>4</v>
      </c>
      <c r="AK37" s="28">
        <f t="shared" si="54"/>
        <v>8</v>
      </c>
      <c r="AL37" s="28">
        <f t="shared" si="54"/>
        <v>8</v>
      </c>
      <c r="AM37" s="28">
        <f t="shared" si="54"/>
        <v>124</v>
      </c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  <c r="IW37" s="107"/>
      <c r="IX37" s="107"/>
      <c r="IY37" s="107"/>
      <c r="IZ37" s="107"/>
      <c r="JA37" s="107"/>
      <c r="JB37" s="107"/>
      <c r="JC37" s="107"/>
      <c r="JD37" s="107"/>
      <c r="JE37" s="107"/>
      <c r="JF37" s="107"/>
      <c r="JG37" s="107"/>
      <c r="JH37" s="107"/>
      <c r="JI37" s="107"/>
      <c r="JJ37" s="107"/>
      <c r="JK37" s="107"/>
      <c r="JL37" s="107"/>
      <c r="JM37" s="107"/>
      <c r="JN37" s="107"/>
      <c r="JO37" s="107"/>
      <c r="JP37" s="107"/>
      <c r="JQ37" s="107"/>
      <c r="JR37" s="107"/>
      <c r="JS37" s="107"/>
      <c r="JT37" s="107"/>
      <c r="JU37" s="107"/>
      <c r="JV37" s="107"/>
      <c r="JW37" s="107"/>
      <c r="JX37" s="107"/>
      <c r="JY37" s="107"/>
      <c r="JZ37" s="107"/>
      <c r="KA37" s="107"/>
      <c r="KB37" s="107"/>
      <c r="KC37" s="107"/>
      <c r="KD37" s="107"/>
      <c r="KE37" s="107"/>
      <c r="KF37" s="107"/>
      <c r="KG37" s="107"/>
      <c r="KH37" s="107"/>
      <c r="KI37" s="107"/>
      <c r="KJ37" s="107"/>
      <c r="KK37" s="107"/>
      <c r="KL37" s="107"/>
      <c r="KM37" s="107"/>
      <c r="KN37" s="107"/>
      <c r="KO37" s="107"/>
      <c r="KP37" s="107"/>
      <c r="KQ37" s="107"/>
      <c r="KR37" s="107"/>
      <c r="KS37" s="107"/>
      <c r="KT37" s="107"/>
      <c r="KU37" s="107"/>
      <c r="KV37" s="107"/>
      <c r="KW37" s="107"/>
      <c r="KX37" s="107"/>
      <c r="KY37" s="107"/>
      <c r="KZ37" s="107"/>
      <c r="LA37" s="107"/>
      <c r="LB37" s="107"/>
      <c r="LC37" s="107"/>
      <c r="LD37" s="107"/>
      <c r="LE37" s="107"/>
      <c r="LF37" s="107"/>
      <c r="LG37" s="107"/>
      <c r="LH37" s="107"/>
      <c r="LI37" s="107"/>
      <c r="LJ37" s="107"/>
      <c r="LK37" s="107"/>
      <c r="LL37" s="107"/>
      <c r="LM37" s="107"/>
      <c r="LN37" s="107"/>
      <c r="LO37" s="107"/>
      <c r="LP37" s="107"/>
      <c r="LQ37" s="107"/>
      <c r="LR37" s="107"/>
      <c r="LS37" s="107"/>
      <c r="LT37" s="107"/>
      <c r="LU37" s="107"/>
      <c r="LV37" s="107"/>
      <c r="LW37" s="107"/>
      <c r="LX37" s="107"/>
      <c r="LY37" s="107"/>
      <c r="LZ37" s="107"/>
      <c r="MA37" s="107"/>
      <c r="MB37" s="107"/>
      <c r="MC37" s="107"/>
      <c r="MD37" s="107"/>
      <c r="ME37" s="107"/>
      <c r="MF37" s="107"/>
      <c r="MG37" s="107"/>
      <c r="MH37" s="107"/>
      <c r="MI37" s="107"/>
      <c r="MJ37" s="107"/>
      <c r="MK37" s="107"/>
      <c r="ML37" s="107"/>
      <c r="MM37" s="107"/>
      <c r="MN37" s="107"/>
      <c r="MO37" s="107"/>
      <c r="MP37" s="107"/>
      <c r="MQ37" s="107"/>
      <c r="MR37" s="107"/>
      <c r="MS37" s="107"/>
      <c r="MT37" s="107"/>
      <c r="MU37" s="107"/>
      <c r="MV37" s="107"/>
      <c r="MW37" s="107"/>
      <c r="MX37" s="107"/>
      <c r="MY37" s="107"/>
      <c r="MZ37" s="107"/>
      <c r="NA37" s="107"/>
      <c r="NB37" s="107"/>
      <c r="NC37" s="107"/>
      <c r="ND37" s="107"/>
      <c r="NE37" s="107"/>
      <c r="NF37" s="107"/>
      <c r="NG37" s="107"/>
      <c r="NH37" s="107"/>
      <c r="NI37" s="107"/>
      <c r="NJ37" s="107"/>
      <c r="NK37" s="107"/>
      <c r="NL37" s="107"/>
      <c r="NM37" s="107"/>
      <c r="NN37" s="107"/>
      <c r="NO37" s="107"/>
      <c r="NP37" s="107"/>
      <c r="NQ37" s="107"/>
      <c r="NR37" s="107"/>
      <c r="NS37" s="107"/>
      <c r="NT37" s="107"/>
      <c r="NU37" s="107"/>
      <c r="NV37" s="107"/>
      <c r="NW37" s="107"/>
      <c r="NX37" s="107"/>
      <c r="NY37" s="107"/>
      <c r="NZ37" s="107"/>
      <c r="OA37" s="107"/>
      <c r="OB37" s="107"/>
      <c r="OC37" s="107"/>
      <c r="OD37" s="107"/>
      <c r="OE37" s="107"/>
      <c r="OF37" s="107"/>
      <c r="OG37" s="107"/>
      <c r="OH37" s="107"/>
      <c r="OI37" s="107"/>
      <c r="OJ37" s="107"/>
      <c r="OK37" s="107"/>
      <c r="OL37" s="107"/>
      <c r="OM37" s="107"/>
      <c r="ON37" s="107"/>
      <c r="OO37" s="107"/>
      <c r="OP37" s="107"/>
      <c r="OQ37" s="107"/>
      <c r="OR37" s="107"/>
      <c r="OS37" s="107"/>
      <c r="OT37" s="107"/>
      <c r="OU37" s="107"/>
      <c r="OV37" s="107"/>
      <c r="OW37" s="107"/>
      <c r="OX37" s="107"/>
      <c r="OY37" s="107"/>
      <c r="OZ37" s="107"/>
      <c r="PA37" s="107"/>
      <c r="PB37" s="107"/>
      <c r="PC37" s="107"/>
      <c r="PD37" s="107"/>
      <c r="PE37" s="107"/>
      <c r="PF37" s="107"/>
      <c r="PG37" s="107"/>
      <c r="PH37" s="107"/>
      <c r="PI37" s="107"/>
      <c r="PJ37" s="107"/>
      <c r="PK37" s="107"/>
      <c r="PL37" s="107"/>
      <c r="PM37" s="107"/>
      <c r="PN37" s="107"/>
      <c r="PO37" s="107"/>
      <c r="PP37" s="107"/>
      <c r="PQ37" s="107"/>
      <c r="PR37" s="107"/>
      <c r="PS37" s="107"/>
      <c r="PT37" s="107"/>
      <c r="PU37" s="107"/>
      <c r="PV37" s="107"/>
      <c r="PW37" s="107"/>
      <c r="PX37" s="107"/>
      <c r="PY37" s="107"/>
      <c r="PZ37" s="107"/>
      <c r="QA37" s="107"/>
      <c r="QB37" s="107"/>
      <c r="QC37" s="107"/>
      <c r="QD37" s="107"/>
      <c r="QE37" s="107"/>
      <c r="QF37" s="107"/>
      <c r="QG37" s="107"/>
      <c r="QH37" s="107"/>
      <c r="QI37" s="107"/>
      <c r="QJ37" s="107"/>
      <c r="QK37" s="107"/>
      <c r="QL37" s="107"/>
      <c r="QM37" s="107"/>
      <c r="QN37" s="107"/>
      <c r="QO37" s="107"/>
      <c r="QP37" s="107"/>
      <c r="QQ37" s="107"/>
      <c r="QR37" s="107"/>
      <c r="QS37" s="107"/>
      <c r="QT37" s="107"/>
      <c r="QU37" s="107"/>
      <c r="QV37" s="107"/>
      <c r="QW37" s="107"/>
      <c r="QX37" s="107"/>
      <c r="QY37" s="107"/>
      <c r="QZ37" s="107"/>
      <c r="RA37" s="107"/>
      <c r="RB37" s="107"/>
      <c r="RC37" s="107"/>
      <c r="RD37" s="107"/>
      <c r="RE37" s="107"/>
      <c r="RF37" s="107"/>
      <c r="RG37" s="107"/>
      <c r="RH37" s="107"/>
      <c r="RI37" s="107"/>
      <c r="RJ37" s="107"/>
      <c r="RK37" s="107"/>
      <c r="RL37" s="107"/>
      <c r="RM37" s="107"/>
      <c r="RN37" s="107"/>
      <c r="RO37" s="107"/>
      <c r="RP37" s="107"/>
      <c r="RQ37" s="107"/>
      <c r="RR37" s="107"/>
      <c r="RS37" s="107"/>
      <c r="RT37" s="107"/>
      <c r="RU37" s="107"/>
      <c r="RV37" s="107"/>
      <c r="RW37" s="107"/>
      <c r="RX37" s="107"/>
      <c r="RY37" s="107"/>
      <c r="RZ37" s="107"/>
      <c r="SA37" s="107"/>
      <c r="SB37" s="107"/>
      <c r="SC37" s="107"/>
      <c r="SD37" s="107"/>
      <c r="SE37" s="107"/>
      <c r="SF37" s="107"/>
      <c r="SG37" s="107"/>
      <c r="SH37" s="107"/>
      <c r="SI37" s="107"/>
      <c r="SJ37" s="107"/>
      <c r="SK37" s="107"/>
      <c r="SL37" s="107"/>
      <c r="SM37" s="107"/>
      <c r="SN37" s="107"/>
      <c r="SO37" s="107"/>
      <c r="SP37" s="107"/>
      <c r="SQ37" s="107"/>
      <c r="SR37" s="107"/>
      <c r="SS37" s="107"/>
      <c r="ST37" s="107"/>
      <c r="SU37" s="107"/>
      <c r="SV37" s="107"/>
      <c r="SW37" s="107"/>
      <c r="SX37" s="107"/>
      <c r="SY37" s="107"/>
      <c r="SZ37" s="107"/>
      <c r="TA37" s="107"/>
      <c r="TB37" s="107"/>
      <c r="TC37" s="107"/>
      <c r="TD37" s="107"/>
      <c r="TE37" s="107"/>
      <c r="TF37" s="107"/>
      <c r="TG37" s="107"/>
      <c r="TH37" s="107"/>
      <c r="TI37" s="107"/>
      <c r="TJ37" s="107"/>
      <c r="TK37" s="107"/>
      <c r="TL37" s="107"/>
      <c r="TM37" s="107"/>
      <c r="TN37" s="107"/>
      <c r="TO37" s="107"/>
      <c r="TP37" s="107"/>
      <c r="TQ37" s="107"/>
      <c r="TR37" s="107"/>
      <c r="TS37" s="107"/>
      <c r="TT37" s="107"/>
      <c r="TU37" s="107"/>
      <c r="TV37" s="107"/>
      <c r="TW37" s="107"/>
      <c r="TX37" s="107"/>
      <c r="TY37" s="107"/>
      <c r="TZ37" s="107"/>
      <c r="UA37" s="107"/>
      <c r="UB37" s="107"/>
      <c r="UC37" s="107"/>
      <c r="UD37" s="107"/>
      <c r="UE37" s="107"/>
      <c r="UF37" s="107"/>
      <c r="UG37" s="107"/>
      <c r="UH37" s="107"/>
      <c r="UI37" s="107"/>
      <c r="UJ37" s="107"/>
      <c r="UK37" s="107"/>
      <c r="UL37" s="107"/>
      <c r="UM37" s="107"/>
      <c r="UN37" s="107"/>
      <c r="UO37" s="107"/>
      <c r="UP37" s="107"/>
      <c r="UQ37" s="107"/>
      <c r="UR37" s="107"/>
      <c r="US37" s="107"/>
      <c r="UT37" s="107"/>
      <c r="UU37" s="107"/>
      <c r="UV37" s="107"/>
      <c r="UW37" s="107"/>
      <c r="UX37" s="107"/>
      <c r="UY37" s="107"/>
      <c r="UZ37" s="107"/>
      <c r="VA37" s="107"/>
      <c r="VB37" s="107"/>
      <c r="VC37" s="107"/>
      <c r="VD37" s="107"/>
      <c r="VE37" s="107"/>
      <c r="VF37" s="107"/>
      <c r="VG37" s="107"/>
      <c r="VH37" s="107"/>
      <c r="VI37" s="107"/>
      <c r="VJ37" s="107"/>
      <c r="VK37" s="107"/>
      <c r="VL37" s="107"/>
      <c r="VM37" s="107"/>
      <c r="VN37" s="107"/>
      <c r="VO37" s="107"/>
      <c r="VP37" s="107"/>
      <c r="VQ37" s="107"/>
      <c r="VR37" s="107"/>
      <c r="VS37" s="107"/>
      <c r="VT37" s="107"/>
      <c r="VU37" s="107"/>
      <c r="VV37" s="107"/>
      <c r="VW37" s="107"/>
      <c r="VX37" s="107"/>
      <c r="VY37" s="107"/>
      <c r="VZ37" s="107"/>
      <c r="WA37" s="107"/>
      <c r="WB37" s="107"/>
      <c r="WC37" s="107"/>
      <c r="WD37" s="107"/>
      <c r="WE37" s="107"/>
      <c r="WF37" s="107"/>
      <c r="WG37" s="107"/>
      <c r="WH37" s="107"/>
      <c r="WI37" s="107"/>
      <c r="WJ37" s="107"/>
      <c r="WK37" s="107"/>
      <c r="WL37" s="107"/>
      <c r="WM37" s="107"/>
      <c r="WN37" s="107"/>
      <c r="WO37" s="107"/>
      <c r="WP37" s="107"/>
      <c r="WQ37" s="107"/>
      <c r="WR37" s="107"/>
      <c r="WS37" s="107"/>
      <c r="WT37" s="107"/>
      <c r="WU37" s="107"/>
      <c r="WV37" s="107"/>
      <c r="WW37" s="107"/>
      <c r="WX37" s="107"/>
      <c r="WY37" s="107"/>
      <c r="WZ37" s="107"/>
      <c r="XA37" s="107"/>
      <c r="XB37" s="107"/>
      <c r="XC37" s="107"/>
      <c r="XD37" s="107"/>
      <c r="XE37" s="107"/>
      <c r="XF37" s="107"/>
      <c r="XG37" s="107"/>
      <c r="XH37" s="107"/>
      <c r="XI37" s="107"/>
      <c r="XJ37" s="107"/>
      <c r="XK37" s="107"/>
      <c r="XL37" s="107"/>
      <c r="XM37" s="107"/>
      <c r="XN37" s="107"/>
      <c r="XO37" s="107"/>
      <c r="XP37" s="107"/>
      <c r="XQ37" s="107"/>
      <c r="XR37" s="107"/>
      <c r="XS37" s="107"/>
      <c r="XT37" s="107"/>
      <c r="XU37" s="107"/>
      <c r="XV37" s="107"/>
      <c r="XW37" s="107"/>
      <c r="XX37" s="107"/>
      <c r="XY37" s="107"/>
      <c r="XZ37" s="107"/>
      <c r="YA37" s="107"/>
      <c r="YB37" s="107"/>
      <c r="YC37" s="107"/>
      <c r="YD37" s="107"/>
      <c r="YE37" s="107"/>
      <c r="YF37" s="107"/>
      <c r="YG37" s="107"/>
      <c r="YH37" s="107"/>
      <c r="YI37" s="107"/>
      <c r="YJ37" s="107"/>
      <c r="YK37" s="107"/>
      <c r="YL37" s="107"/>
      <c r="YM37" s="107"/>
      <c r="YN37" s="107"/>
      <c r="YO37" s="107"/>
      <c r="YP37" s="107"/>
      <c r="YQ37" s="107"/>
      <c r="YR37" s="107"/>
      <c r="YS37" s="107"/>
      <c r="YT37" s="107"/>
      <c r="YU37" s="107"/>
      <c r="YV37" s="107"/>
      <c r="YW37" s="107"/>
      <c r="YX37" s="107"/>
      <c r="YY37" s="107"/>
      <c r="YZ37" s="107"/>
      <c r="ZA37" s="107"/>
      <c r="ZB37" s="107"/>
      <c r="ZC37" s="107"/>
      <c r="ZD37" s="107"/>
      <c r="ZE37" s="107"/>
      <c r="ZF37" s="107"/>
      <c r="ZG37" s="107"/>
      <c r="ZH37" s="107"/>
      <c r="ZI37" s="107"/>
      <c r="ZJ37" s="107"/>
      <c r="ZK37" s="107"/>
      <c r="ZL37" s="107"/>
      <c r="ZM37" s="107"/>
      <c r="ZN37" s="107"/>
      <c r="ZO37" s="107"/>
      <c r="ZP37" s="107"/>
      <c r="ZQ37" s="107"/>
      <c r="ZR37" s="107"/>
      <c r="ZS37" s="107"/>
      <c r="ZT37" s="107"/>
      <c r="ZU37" s="107"/>
      <c r="ZV37" s="107"/>
      <c r="ZW37" s="107"/>
      <c r="ZX37" s="107"/>
      <c r="ZY37" s="107"/>
      <c r="ZZ37" s="107"/>
      <c r="AAA37" s="107"/>
      <c r="AAB37" s="107"/>
      <c r="AAC37" s="107"/>
      <c r="AAD37" s="107"/>
      <c r="AAE37" s="107"/>
      <c r="AAF37" s="107"/>
      <c r="AAG37" s="107"/>
      <c r="AAH37" s="107"/>
      <c r="AAI37" s="107"/>
      <c r="AAJ37" s="107"/>
      <c r="AAK37" s="107"/>
      <c r="AAL37" s="107"/>
      <c r="AAM37" s="107"/>
      <c r="AAN37" s="107"/>
      <c r="AAO37" s="107"/>
      <c r="AAP37" s="107"/>
      <c r="AAQ37" s="107"/>
      <c r="AAR37" s="107"/>
      <c r="AAS37" s="107"/>
      <c r="AAT37" s="107"/>
      <c r="AAU37" s="107"/>
      <c r="AAV37" s="107"/>
      <c r="AAW37" s="107"/>
      <c r="AAX37" s="107"/>
      <c r="AAY37" s="107"/>
      <c r="AAZ37" s="107"/>
      <c r="ABA37" s="107"/>
      <c r="ABB37" s="107"/>
      <c r="ABC37" s="107"/>
      <c r="ABD37" s="107"/>
      <c r="ABE37" s="107"/>
      <c r="ABF37" s="107"/>
      <c r="ABG37" s="107"/>
      <c r="ABH37" s="107"/>
      <c r="ABI37" s="107"/>
      <c r="ABJ37" s="107"/>
      <c r="ABK37" s="107"/>
      <c r="ABL37" s="107"/>
      <c r="ABM37" s="107"/>
      <c r="ABN37" s="107"/>
      <c r="ABO37" s="107"/>
      <c r="ABP37" s="107"/>
      <c r="ABQ37" s="107"/>
      <c r="ABR37" s="107"/>
      <c r="ABS37" s="107"/>
      <c r="ABT37" s="107"/>
      <c r="ABU37" s="107"/>
      <c r="ABV37" s="107"/>
      <c r="ABW37" s="107"/>
      <c r="ABX37" s="107"/>
      <c r="ABY37" s="107"/>
      <c r="ABZ37" s="107"/>
      <c r="ACA37" s="107"/>
      <c r="ACB37" s="107"/>
      <c r="ACC37" s="107"/>
      <c r="ACD37" s="107"/>
      <c r="ACE37" s="107"/>
      <c r="ACF37" s="107"/>
      <c r="ACG37" s="107"/>
      <c r="ACH37" s="107"/>
      <c r="ACI37" s="107"/>
      <c r="ACJ37" s="107"/>
      <c r="ACK37" s="107"/>
      <c r="ACL37" s="107"/>
      <c r="ACM37" s="107"/>
      <c r="ACN37" s="107"/>
      <c r="ACO37" s="107"/>
      <c r="ACP37" s="107"/>
      <c r="ACQ37" s="107"/>
      <c r="ACR37" s="107"/>
      <c r="ACS37" s="107"/>
      <c r="ACT37" s="107"/>
      <c r="ACU37" s="107"/>
      <c r="ACV37" s="107"/>
      <c r="ACW37" s="107"/>
      <c r="ACX37" s="107"/>
      <c r="ACY37" s="107"/>
      <c r="ACZ37" s="107"/>
      <c r="ADA37" s="107"/>
      <c r="ADB37" s="107"/>
      <c r="ADC37" s="107"/>
      <c r="ADD37" s="107"/>
      <c r="ADE37" s="107"/>
      <c r="ADF37" s="107"/>
      <c r="ADG37" s="107"/>
      <c r="ADH37" s="107"/>
      <c r="ADI37" s="107"/>
      <c r="ADJ37" s="107"/>
      <c r="ADK37" s="107"/>
      <c r="ADL37" s="107"/>
      <c r="ADM37" s="107"/>
      <c r="ADN37" s="107"/>
      <c r="ADO37" s="107"/>
      <c r="ADP37" s="107"/>
      <c r="ADQ37" s="107"/>
      <c r="ADR37" s="107"/>
      <c r="ADS37" s="107"/>
      <c r="ADT37" s="107"/>
      <c r="ADU37" s="107"/>
      <c r="ADV37" s="107"/>
      <c r="ADW37" s="107"/>
      <c r="ADX37" s="107"/>
      <c r="ADY37" s="107"/>
      <c r="ADZ37" s="107"/>
      <c r="AEA37" s="107"/>
      <c r="AEB37" s="107"/>
      <c r="AEC37" s="107"/>
      <c r="AED37" s="107"/>
      <c r="AEE37" s="107"/>
      <c r="AEF37" s="107"/>
      <c r="AEG37" s="107"/>
      <c r="AEH37" s="107"/>
      <c r="AEI37" s="107"/>
      <c r="AEJ37" s="107"/>
      <c r="AEK37" s="107"/>
      <c r="AEL37" s="107"/>
      <c r="AEM37" s="107"/>
      <c r="AEN37" s="107"/>
      <c r="AEO37" s="107"/>
      <c r="AEP37" s="107"/>
      <c r="AEQ37" s="107"/>
      <c r="AER37" s="107"/>
      <c r="AES37" s="107"/>
      <c r="AET37" s="107"/>
      <c r="AEU37" s="107"/>
      <c r="AEV37" s="107"/>
      <c r="AEW37" s="107"/>
      <c r="AEX37" s="107"/>
      <c r="AEY37" s="107"/>
      <c r="AEZ37" s="107"/>
      <c r="AFA37" s="107"/>
      <c r="AFB37" s="107"/>
      <c r="AFC37" s="107"/>
      <c r="AFD37" s="107"/>
      <c r="AFE37" s="107"/>
      <c r="AFF37" s="107"/>
      <c r="AFG37" s="107"/>
      <c r="AFH37" s="107"/>
      <c r="AFI37" s="107"/>
      <c r="AFJ37" s="107"/>
      <c r="AFK37" s="107"/>
      <c r="AFL37" s="107"/>
      <c r="AFM37" s="107"/>
      <c r="AFN37" s="107"/>
      <c r="AFO37" s="107"/>
      <c r="AFP37" s="107"/>
      <c r="AFQ37" s="107"/>
      <c r="AFR37" s="107"/>
      <c r="AFS37" s="107"/>
      <c r="AFT37" s="107"/>
      <c r="AFU37" s="107"/>
      <c r="AFV37" s="107"/>
      <c r="AFW37" s="107"/>
      <c r="AFX37" s="107"/>
      <c r="AFY37" s="107"/>
      <c r="AFZ37" s="107"/>
      <c r="AGA37" s="107"/>
      <c r="AGB37" s="107"/>
      <c r="AGC37" s="107"/>
      <c r="AGD37" s="107"/>
      <c r="AGE37" s="107"/>
      <c r="AGF37" s="107"/>
      <c r="AGG37" s="107"/>
      <c r="AGH37" s="107"/>
      <c r="AGI37" s="107"/>
      <c r="AGJ37" s="107"/>
      <c r="AGK37" s="107"/>
      <c r="AGL37" s="107"/>
      <c r="AGM37" s="107"/>
      <c r="AGN37" s="107"/>
      <c r="AGO37" s="107"/>
      <c r="AGP37" s="107"/>
      <c r="AGQ37" s="107"/>
      <c r="AGR37" s="107"/>
      <c r="AGS37" s="107"/>
      <c r="AGT37" s="107"/>
      <c r="AGU37" s="107"/>
      <c r="AGV37" s="107"/>
      <c r="AGW37" s="107"/>
      <c r="AGX37" s="107"/>
      <c r="AGY37" s="107"/>
      <c r="AGZ37" s="107"/>
      <c r="AHA37" s="107"/>
      <c r="AHB37" s="107"/>
      <c r="AHC37" s="107"/>
      <c r="AHD37" s="107"/>
      <c r="AHE37" s="107"/>
      <c r="AHF37" s="107"/>
      <c r="AHG37" s="107"/>
      <c r="AHH37" s="107"/>
      <c r="AHI37" s="107"/>
      <c r="AHJ37" s="107"/>
      <c r="AHK37" s="107"/>
      <c r="AHL37" s="107"/>
      <c r="AHM37" s="107"/>
      <c r="AHN37" s="107"/>
      <c r="AHO37" s="107"/>
      <c r="AHP37" s="107"/>
      <c r="AHQ37" s="107"/>
      <c r="AHR37" s="107"/>
      <c r="AHS37" s="107"/>
      <c r="AHT37" s="107"/>
      <c r="AHU37" s="107"/>
      <c r="AHV37" s="107"/>
      <c r="AHW37" s="107"/>
      <c r="AHX37" s="107"/>
      <c r="AHY37" s="107"/>
      <c r="AHZ37" s="107"/>
      <c r="AIA37" s="107"/>
      <c r="AIB37" s="107"/>
      <c r="AIC37" s="107"/>
      <c r="AID37" s="107"/>
      <c r="AIE37" s="107"/>
      <c r="AIF37" s="107"/>
      <c r="AIG37" s="107"/>
      <c r="AIH37" s="107"/>
      <c r="AII37" s="107"/>
      <c r="AIJ37" s="107"/>
      <c r="AIK37" s="107"/>
      <c r="AIL37" s="107"/>
      <c r="AIM37" s="107"/>
      <c r="AIN37" s="107"/>
      <c r="AIO37" s="107"/>
      <c r="AIP37" s="107"/>
      <c r="AIQ37" s="107"/>
      <c r="AIR37" s="107"/>
      <c r="AIS37" s="107"/>
      <c r="AIT37" s="107"/>
      <c r="AIU37" s="107"/>
      <c r="AIV37" s="107"/>
      <c r="AIW37" s="107"/>
      <c r="AIX37" s="107"/>
      <c r="AIY37" s="107"/>
      <c r="AIZ37" s="107"/>
      <c r="AJA37" s="107"/>
      <c r="AJB37" s="107"/>
      <c r="AJC37" s="107"/>
      <c r="AJD37" s="107"/>
      <c r="AJE37" s="107"/>
      <c r="AJF37" s="107"/>
      <c r="AJG37" s="107"/>
      <c r="AJH37" s="107"/>
      <c r="AJI37" s="107"/>
      <c r="AJJ37" s="107"/>
      <c r="AJK37" s="107"/>
      <c r="AJL37" s="107"/>
      <c r="AJM37" s="107"/>
      <c r="AJN37" s="107"/>
      <c r="AJO37" s="107"/>
      <c r="AJP37" s="107"/>
      <c r="AJQ37" s="107"/>
      <c r="AJR37" s="107"/>
      <c r="AJS37" s="107"/>
      <c r="AJT37" s="107"/>
      <c r="AJU37" s="107"/>
      <c r="AJV37" s="107"/>
      <c r="AJW37" s="107"/>
      <c r="AJX37" s="107"/>
      <c r="AJY37" s="107"/>
      <c r="AJZ37" s="107"/>
      <c r="AKA37" s="107"/>
      <c r="AKB37" s="107"/>
      <c r="AKC37" s="107"/>
      <c r="AKD37" s="107"/>
      <c r="AKE37" s="107"/>
      <c r="AKF37" s="107"/>
      <c r="AKG37" s="107"/>
      <c r="AKH37" s="107"/>
      <c r="AKI37" s="107"/>
      <c r="AKJ37" s="107"/>
      <c r="AKK37" s="107"/>
      <c r="AKL37" s="107"/>
      <c r="AKM37" s="107"/>
      <c r="AKN37" s="107"/>
      <c r="AKO37" s="107"/>
      <c r="AKP37" s="107"/>
      <c r="AKQ37" s="107"/>
      <c r="AKR37" s="107"/>
      <c r="AKS37" s="107"/>
      <c r="AKT37" s="107"/>
      <c r="AKU37" s="107"/>
      <c r="AKV37" s="107"/>
      <c r="AKW37" s="107"/>
      <c r="AKX37" s="107"/>
      <c r="AKY37" s="107"/>
      <c r="AKZ37" s="107"/>
      <c r="ALA37" s="107"/>
      <c r="ALB37" s="107"/>
      <c r="ALC37" s="107"/>
      <c r="ALD37" s="107"/>
      <c r="ALE37" s="107"/>
      <c r="ALF37" s="107"/>
      <c r="ALG37" s="107"/>
      <c r="ALH37" s="107"/>
      <c r="ALI37" s="107"/>
      <c r="ALJ37" s="107"/>
      <c r="ALK37" s="107"/>
      <c r="ALL37" s="107"/>
      <c r="ALM37" s="107"/>
      <c r="ALN37" s="107"/>
      <c r="ALO37" s="107"/>
      <c r="ALP37" s="107"/>
      <c r="ALQ37" s="107"/>
      <c r="ALR37" s="107"/>
      <c r="ALS37" s="107"/>
      <c r="ALT37" s="107"/>
      <c r="ALU37" s="107"/>
      <c r="ALV37" s="107"/>
      <c r="ALW37" s="107"/>
      <c r="ALX37" s="107"/>
      <c r="ALY37" s="107"/>
      <c r="ALZ37" s="107"/>
      <c r="AMA37" s="107"/>
      <c r="AMB37" s="107"/>
      <c r="AMC37" s="107"/>
      <c r="AMD37" s="107"/>
      <c r="AME37" s="107"/>
      <c r="AMF37" s="107"/>
      <c r="AMG37" s="107"/>
      <c r="AMH37" s="107"/>
      <c r="AMI37" s="107"/>
      <c r="AMJ37" s="107"/>
      <c r="AMK37" s="107"/>
      <c r="AML37" s="107"/>
      <c r="AMM37" s="107"/>
      <c r="AMN37" s="107"/>
      <c r="AMO37" s="107"/>
      <c r="AMP37" s="107"/>
      <c r="AMQ37" s="107"/>
      <c r="AMR37" s="107"/>
      <c r="AMS37" s="107"/>
      <c r="AMT37" s="107"/>
      <c r="AMU37" s="107"/>
      <c r="AMV37" s="107"/>
      <c r="AMW37" s="107"/>
      <c r="AMX37" s="107"/>
      <c r="AMY37" s="107"/>
      <c r="AMZ37" s="107"/>
      <c r="ANA37" s="107"/>
      <c r="ANB37" s="107"/>
      <c r="ANC37" s="107"/>
      <c r="AND37" s="107"/>
      <c r="ANE37" s="107"/>
      <c r="ANF37" s="107"/>
      <c r="ANG37" s="107"/>
      <c r="ANH37" s="107"/>
      <c r="ANI37" s="107"/>
      <c r="ANJ37" s="107"/>
      <c r="ANK37" s="107"/>
      <c r="ANL37" s="107"/>
      <c r="ANM37" s="107"/>
      <c r="ANN37" s="107"/>
      <c r="ANO37" s="107"/>
      <c r="ANP37" s="107"/>
      <c r="ANQ37" s="107"/>
      <c r="ANR37" s="107"/>
      <c r="ANS37" s="107"/>
      <c r="ANT37" s="107"/>
      <c r="ANU37" s="107"/>
      <c r="ANV37" s="107"/>
      <c r="ANW37" s="107"/>
      <c r="ANX37" s="107"/>
      <c r="ANY37" s="107"/>
      <c r="ANZ37" s="107"/>
      <c r="AOA37" s="107"/>
      <c r="AOB37" s="107"/>
      <c r="AOC37" s="107"/>
      <c r="AOD37" s="107"/>
      <c r="AOE37" s="107"/>
      <c r="AOF37" s="107"/>
      <c r="AOG37" s="107"/>
      <c r="AOH37" s="107"/>
      <c r="AOI37" s="107"/>
      <c r="AOJ37" s="107"/>
      <c r="AOK37" s="107"/>
      <c r="AOL37" s="107"/>
      <c r="AOM37" s="107"/>
      <c r="AON37" s="107"/>
      <c r="AOO37" s="107"/>
      <c r="AOP37" s="107"/>
      <c r="AOQ37" s="107"/>
      <c r="AOR37" s="107"/>
      <c r="AOS37" s="107"/>
      <c r="AOT37" s="107"/>
      <c r="AOU37" s="107"/>
      <c r="AOV37" s="107"/>
      <c r="AOW37" s="107"/>
      <c r="AOX37" s="107"/>
      <c r="AOY37" s="107"/>
      <c r="AOZ37" s="107"/>
      <c r="APA37" s="107"/>
      <c r="APB37" s="107"/>
      <c r="APC37" s="107"/>
      <c r="APD37" s="107"/>
      <c r="APE37" s="107"/>
      <c r="APF37" s="107"/>
      <c r="APG37" s="107"/>
      <c r="APH37" s="107"/>
      <c r="API37" s="107"/>
      <c r="APJ37" s="107"/>
      <c r="APK37" s="107"/>
      <c r="APL37" s="107"/>
      <c r="APM37" s="107"/>
      <c r="APN37" s="107"/>
      <c r="APO37" s="107"/>
      <c r="APP37" s="107"/>
      <c r="APQ37" s="107"/>
      <c r="APR37" s="107"/>
      <c r="APS37" s="107"/>
      <c r="APT37" s="107"/>
      <c r="APU37" s="107"/>
      <c r="APV37" s="107"/>
      <c r="APW37" s="107"/>
      <c r="APX37" s="107"/>
      <c r="APY37" s="107"/>
      <c r="APZ37" s="107"/>
      <c r="AQA37" s="107"/>
      <c r="AQB37" s="107"/>
      <c r="AQC37" s="107"/>
      <c r="AQD37" s="107"/>
      <c r="AQE37" s="107"/>
      <c r="AQF37" s="107"/>
      <c r="AQG37" s="107"/>
      <c r="AQH37" s="107"/>
      <c r="AQI37" s="107"/>
      <c r="AQJ37" s="107"/>
      <c r="AQK37" s="107"/>
      <c r="AQL37" s="107"/>
      <c r="AQM37" s="107"/>
      <c r="AQN37" s="107"/>
      <c r="AQO37" s="107"/>
      <c r="AQP37" s="107"/>
      <c r="AQQ37" s="107"/>
      <c r="AQR37" s="107"/>
      <c r="AQS37" s="107"/>
      <c r="AQT37" s="107"/>
      <c r="AQU37" s="107"/>
      <c r="AQV37" s="107"/>
      <c r="AQW37" s="107"/>
      <c r="AQX37" s="107"/>
      <c r="AQY37" s="107"/>
      <c r="AQZ37" s="107"/>
      <c r="ARA37" s="107"/>
      <c r="ARB37" s="107"/>
      <c r="ARC37" s="107"/>
      <c r="ARD37" s="107"/>
      <c r="ARE37" s="107"/>
      <c r="ARF37" s="107"/>
      <c r="ARG37" s="107"/>
      <c r="ARH37" s="107"/>
      <c r="ARI37" s="107"/>
      <c r="ARJ37" s="107"/>
      <c r="ARK37" s="107"/>
      <c r="ARL37" s="107"/>
      <c r="ARM37" s="107"/>
      <c r="ARN37" s="107"/>
      <c r="ARO37" s="107"/>
      <c r="ARP37" s="107"/>
      <c r="ARQ37" s="107"/>
      <c r="ARR37" s="107"/>
      <c r="ARS37" s="107"/>
      <c r="ART37" s="107"/>
      <c r="ARU37" s="107"/>
      <c r="ARV37" s="107"/>
      <c r="ARW37" s="107"/>
      <c r="ARX37" s="107"/>
      <c r="ARY37" s="107"/>
      <c r="ARZ37" s="107"/>
      <c r="ASA37" s="107"/>
      <c r="ASB37" s="107"/>
      <c r="ASC37" s="107"/>
      <c r="ASD37" s="107"/>
      <c r="ASE37" s="107"/>
      <c r="ASF37" s="107"/>
      <c r="ASG37" s="107"/>
      <c r="ASH37" s="107"/>
      <c r="ASI37" s="107"/>
      <c r="ASJ37" s="107"/>
      <c r="ASK37" s="107"/>
      <c r="ASL37" s="107"/>
      <c r="ASM37" s="107"/>
      <c r="ASN37" s="107"/>
      <c r="ASO37" s="107"/>
      <c r="ASP37" s="107"/>
      <c r="ASQ37" s="107"/>
      <c r="ASR37" s="107"/>
      <c r="ASS37" s="107"/>
      <c r="AST37" s="107"/>
      <c r="ASU37" s="107"/>
      <c r="ASV37" s="107"/>
      <c r="ASW37" s="107"/>
      <c r="ASX37" s="107"/>
      <c r="ASY37" s="107"/>
      <c r="ASZ37" s="107"/>
      <c r="ATA37" s="107"/>
      <c r="ATB37" s="107"/>
      <c r="ATC37" s="107"/>
      <c r="ATD37" s="107"/>
      <c r="ATE37" s="107"/>
      <c r="ATF37" s="107"/>
      <c r="ATG37" s="107"/>
      <c r="ATH37" s="107"/>
      <c r="ATI37" s="107"/>
      <c r="ATJ37" s="107"/>
      <c r="ATK37" s="107"/>
      <c r="ATL37" s="107"/>
      <c r="ATM37" s="107"/>
      <c r="ATN37" s="107"/>
      <c r="ATO37" s="107"/>
      <c r="ATP37" s="107"/>
      <c r="ATQ37" s="107"/>
      <c r="ATR37" s="107"/>
      <c r="ATS37" s="107"/>
      <c r="ATT37" s="107"/>
      <c r="ATU37" s="107"/>
      <c r="ATV37" s="107"/>
      <c r="ATW37" s="107"/>
      <c r="ATX37" s="107"/>
      <c r="ATY37" s="107"/>
      <c r="ATZ37" s="107"/>
      <c r="AUA37" s="107"/>
      <c r="AUB37" s="107"/>
      <c r="AUC37" s="107"/>
      <c r="AUD37" s="107"/>
      <c r="AUE37" s="107"/>
      <c r="AUF37" s="107"/>
      <c r="AUG37" s="107"/>
      <c r="AUH37" s="107"/>
      <c r="AUI37" s="107"/>
      <c r="AUJ37" s="107"/>
      <c r="AUK37" s="107"/>
      <c r="AUL37" s="107"/>
      <c r="AUM37" s="107"/>
      <c r="AUN37" s="107"/>
      <c r="AUO37" s="107"/>
      <c r="AUP37" s="107"/>
      <c r="AUQ37" s="107"/>
      <c r="AUR37" s="107"/>
      <c r="AUS37" s="107"/>
      <c r="AUT37" s="107"/>
      <c r="AUU37" s="107"/>
      <c r="AUV37" s="107"/>
      <c r="AUW37" s="107"/>
      <c r="AUX37" s="107"/>
      <c r="AUY37" s="107"/>
      <c r="AUZ37" s="107"/>
      <c r="AVA37" s="107"/>
      <c r="AVB37" s="107"/>
      <c r="AVC37" s="107"/>
      <c r="AVD37" s="107"/>
      <c r="AVE37" s="107"/>
      <c r="AVF37" s="107"/>
      <c r="AVG37" s="107"/>
      <c r="AVH37" s="107"/>
      <c r="AVI37" s="107"/>
      <c r="AVJ37" s="107"/>
      <c r="AVK37" s="107"/>
      <c r="AVL37" s="107"/>
      <c r="AVM37" s="107"/>
      <c r="AVN37" s="107"/>
      <c r="AVO37" s="107"/>
      <c r="AVP37" s="107"/>
      <c r="AVQ37" s="107"/>
      <c r="AVR37" s="107"/>
      <c r="AVS37" s="107"/>
      <c r="AVT37" s="107"/>
      <c r="AVU37" s="107"/>
      <c r="AVV37" s="107"/>
      <c r="AVW37" s="107"/>
      <c r="AVX37" s="107"/>
      <c r="AVY37" s="107"/>
      <c r="AVZ37" s="107"/>
      <c r="AWA37" s="107"/>
      <c r="AWB37" s="107"/>
      <c r="AWC37" s="107"/>
      <c r="AWD37" s="107"/>
      <c r="AWE37" s="107"/>
      <c r="AWF37" s="107"/>
      <c r="AWG37" s="107"/>
      <c r="AWH37" s="107"/>
      <c r="AWI37" s="107"/>
      <c r="AWJ37" s="107"/>
      <c r="AWK37" s="107"/>
      <c r="AWL37" s="107"/>
      <c r="AWM37" s="107"/>
      <c r="AWN37" s="107"/>
      <c r="AWO37" s="107"/>
      <c r="AWP37" s="107"/>
      <c r="AWQ37" s="107"/>
      <c r="AWR37" s="107"/>
      <c r="AWS37" s="107"/>
      <c r="AWT37" s="107"/>
      <c r="AWU37" s="107"/>
      <c r="AWV37" s="107"/>
      <c r="AWW37" s="107"/>
      <c r="AWX37" s="107"/>
      <c r="AWY37" s="107"/>
      <c r="AWZ37" s="107"/>
      <c r="AXA37" s="107"/>
      <c r="AXB37" s="107"/>
      <c r="AXC37" s="107"/>
      <c r="AXD37" s="107"/>
      <c r="AXE37" s="107"/>
      <c r="AXF37" s="107"/>
      <c r="AXG37" s="107"/>
      <c r="AXH37" s="107"/>
      <c r="AXI37" s="107"/>
      <c r="AXJ37" s="107"/>
      <c r="AXK37" s="107"/>
      <c r="AXL37" s="107"/>
      <c r="AXM37" s="107"/>
      <c r="AXN37" s="107"/>
      <c r="AXO37" s="107"/>
      <c r="AXP37" s="107"/>
      <c r="AXQ37" s="107"/>
      <c r="AXR37" s="107"/>
      <c r="AXS37" s="107"/>
      <c r="AXT37" s="107"/>
      <c r="AXU37" s="107"/>
      <c r="AXV37" s="107"/>
      <c r="AXW37" s="107"/>
      <c r="AXX37" s="107"/>
      <c r="AXY37" s="107"/>
      <c r="AXZ37" s="107"/>
      <c r="AYA37" s="107"/>
      <c r="AYB37" s="107"/>
      <c r="AYC37" s="107"/>
      <c r="AYD37" s="107"/>
      <c r="AYE37" s="107"/>
      <c r="AYF37" s="107"/>
      <c r="AYG37" s="107"/>
      <c r="AYH37" s="107"/>
      <c r="AYI37" s="107"/>
      <c r="AYJ37" s="107"/>
      <c r="AYK37" s="107"/>
      <c r="AYL37" s="107"/>
      <c r="AYM37" s="107"/>
      <c r="AYN37" s="107"/>
      <c r="AYO37" s="107"/>
      <c r="AYP37" s="107"/>
      <c r="AYQ37" s="107"/>
      <c r="AYR37" s="107"/>
      <c r="AYS37" s="107"/>
      <c r="AYT37" s="107"/>
      <c r="AYU37" s="107"/>
      <c r="AYV37" s="107"/>
      <c r="AYW37" s="107"/>
      <c r="AYX37" s="107"/>
      <c r="AYY37" s="107"/>
      <c r="AYZ37" s="107"/>
      <c r="AZA37" s="107"/>
      <c r="AZB37" s="107"/>
      <c r="AZC37" s="107"/>
      <c r="AZD37" s="107"/>
      <c r="AZE37" s="107"/>
      <c r="AZF37" s="107"/>
      <c r="AZG37" s="107"/>
      <c r="AZH37" s="107"/>
      <c r="AZI37" s="107"/>
      <c r="AZJ37" s="107"/>
      <c r="AZK37" s="107"/>
      <c r="AZL37" s="107"/>
      <c r="AZM37" s="107"/>
      <c r="AZN37" s="107"/>
      <c r="AZO37" s="107"/>
      <c r="AZP37" s="107"/>
      <c r="AZQ37" s="107"/>
      <c r="AZR37" s="107"/>
      <c r="AZS37" s="107"/>
      <c r="AZT37" s="107"/>
      <c r="AZU37" s="107"/>
      <c r="AZV37" s="107"/>
      <c r="AZW37" s="107"/>
      <c r="AZX37" s="107"/>
      <c r="AZY37" s="107"/>
      <c r="AZZ37" s="107"/>
      <c r="BAA37" s="107"/>
      <c r="BAB37" s="107"/>
      <c r="BAC37" s="107"/>
      <c r="BAD37" s="107"/>
      <c r="BAE37" s="107"/>
      <c r="BAF37" s="107"/>
      <c r="BAG37" s="107"/>
      <c r="BAH37" s="107"/>
      <c r="BAI37" s="107"/>
      <c r="BAJ37" s="107"/>
      <c r="BAK37" s="107"/>
      <c r="BAL37" s="107"/>
      <c r="BAM37" s="107"/>
      <c r="BAN37" s="107"/>
      <c r="BAO37" s="107"/>
      <c r="BAP37" s="107"/>
      <c r="BAQ37" s="107"/>
      <c r="BAR37" s="107"/>
      <c r="BAS37" s="107"/>
      <c r="BAT37" s="107"/>
      <c r="BAU37" s="107"/>
      <c r="BAV37" s="107"/>
      <c r="BAW37" s="107"/>
      <c r="BAX37" s="107"/>
      <c r="BAY37" s="107"/>
      <c r="BAZ37" s="107"/>
      <c r="BBA37" s="107"/>
      <c r="BBB37" s="107"/>
      <c r="BBC37" s="107"/>
      <c r="BBD37" s="107"/>
      <c r="BBE37" s="107"/>
      <c r="BBF37" s="107"/>
      <c r="BBG37" s="107"/>
      <c r="BBH37" s="107"/>
      <c r="BBI37" s="107"/>
      <c r="BBJ37" s="107"/>
      <c r="BBK37" s="107"/>
      <c r="BBL37" s="107"/>
      <c r="BBM37" s="107"/>
      <c r="BBN37" s="107"/>
      <c r="BBO37" s="107"/>
      <c r="BBP37" s="107"/>
      <c r="BBQ37" s="107"/>
      <c r="BBR37" s="107"/>
      <c r="BBS37" s="107"/>
      <c r="BBT37" s="107"/>
      <c r="BBU37" s="107"/>
      <c r="BBV37" s="107"/>
      <c r="BBW37" s="107"/>
      <c r="BBX37" s="107"/>
      <c r="BBY37" s="107"/>
      <c r="BBZ37" s="107"/>
      <c r="BCA37" s="107"/>
      <c r="BCB37" s="107"/>
      <c r="BCC37" s="107"/>
      <c r="BCD37" s="107"/>
      <c r="BCE37" s="107"/>
      <c r="BCF37" s="107"/>
      <c r="BCG37" s="107"/>
      <c r="BCH37" s="107"/>
      <c r="BCI37" s="107"/>
      <c r="BCJ37" s="107"/>
      <c r="BCK37" s="107"/>
      <c r="BCL37" s="107"/>
      <c r="BCM37" s="107"/>
      <c r="BCN37" s="107"/>
      <c r="BCO37" s="107"/>
      <c r="BCP37" s="107"/>
      <c r="BCQ37" s="107"/>
      <c r="BCR37" s="107"/>
      <c r="BCS37" s="107"/>
      <c r="BCT37" s="107"/>
      <c r="BCU37" s="107"/>
      <c r="BCV37" s="107"/>
      <c r="BCW37" s="107"/>
      <c r="BCX37" s="107"/>
      <c r="BCY37" s="107"/>
      <c r="BCZ37" s="107"/>
      <c r="BDA37" s="107"/>
      <c r="BDB37" s="107"/>
      <c r="BDC37" s="107"/>
      <c r="BDD37" s="107"/>
      <c r="BDE37" s="107"/>
      <c r="BDF37" s="107"/>
      <c r="BDG37" s="107"/>
      <c r="BDH37" s="107"/>
      <c r="BDI37" s="107"/>
      <c r="BDJ37" s="107"/>
      <c r="BDK37" s="107"/>
      <c r="BDL37" s="107"/>
      <c r="BDM37" s="107"/>
      <c r="BDN37" s="107"/>
      <c r="BDO37" s="107"/>
      <c r="BDP37" s="107"/>
      <c r="BDQ37" s="107"/>
      <c r="BDR37" s="107"/>
      <c r="BDS37" s="107"/>
      <c r="BDT37" s="107"/>
      <c r="BDU37" s="107"/>
      <c r="BDV37" s="107"/>
      <c r="BDW37" s="107"/>
      <c r="BDX37" s="107"/>
      <c r="BDY37" s="107"/>
      <c r="BDZ37" s="107"/>
      <c r="BEA37" s="107"/>
      <c r="BEB37" s="107"/>
      <c r="BEC37" s="107"/>
      <c r="BED37" s="107"/>
      <c r="BEE37" s="107"/>
      <c r="BEF37" s="107"/>
      <c r="BEG37" s="107"/>
      <c r="BEH37" s="107"/>
      <c r="BEI37" s="107"/>
      <c r="BEJ37" s="107"/>
      <c r="BEK37" s="107"/>
      <c r="BEL37" s="107"/>
      <c r="BEM37" s="107"/>
      <c r="BEN37" s="107"/>
      <c r="BEO37" s="107"/>
      <c r="BEP37" s="107"/>
      <c r="BEQ37" s="107"/>
      <c r="BER37" s="107"/>
      <c r="BES37" s="107"/>
      <c r="BET37" s="107"/>
      <c r="BEU37" s="107"/>
      <c r="BEV37" s="107"/>
      <c r="BEW37" s="107"/>
      <c r="BEX37" s="107"/>
      <c r="BEY37" s="107"/>
      <c r="BEZ37" s="107"/>
      <c r="BFA37" s="107"/>
      <c r="BFB37" s="107"/>
      <c r="BFC37" s="107"/>
      <c r="BFD37" s="107"/>
      <c r="BFE37" s="107"/>
      <c r="BFF37" s="107"/>
      <c r="BFG37" s="107"/>
      <c r="BFH37" s="107"/>
      <c r="BFI37" s="107"/>
    </row>
    <row r="38" spans="1:1517" ht="36" customHeight="1" x14ac:dyDescent="0.2">
      <c r="A38" s="173" t="s">
        <v>160</v>
      </c>
      <c r="B38" s="70" t="s">
        <v>260</v>
      </c>
      <c r="C38" s="177"/>
      <c r="D38" s="177"/>
      <c r="E38" s="177">
        <v>2</v>
      </c>
      <c r="F38" s="177"/>
      <c r="G38" s="173">
        <v>3</v>
      </c>
      <c r="H38" s="173">
        <f>G38*27</f>
        <v>81</v>
      </c>
      <c r="I38" s="67">
        <f>G38*36</f>
        <v>108</v>
      </c>
      <c r="J38" s="172">
        <f t="shared" si="22"/>
        <v>12</v>
      </c>
      <c r="K38" s="173">
        <v>4</v>
      </c>
      <c r="L38" s="172">
        <f t="shared" ref="L38:L59" si="55">EVEN(I38*0.85)</f>
        <v>92</v>
      </c>
      <c r="M38" s="71">
        <f>G38</f>
        <v>3</v>
      </c>
      <c r="N38" s="173">
        <f t="shared" ref="N38:N59" si="56">(J38+L38+K38)/36</f>
        <v>3</v>
      </c>
      <c r="P38" s="171"/>
      <c r="Q38" s="171"/>
      <c r="R38" s="171"/>
      <c r="S38" s="171"/>
      <c r="T38" s="122">
        <f>G38</f>
        <v>3</v>
      </c>
      <c r="U38" s="171">
        <f>J38-V38</f>
        <v>4</v>
      </c>
      <c r="V38" s="171">
        <v>8</v>
      </c>
      <c r="W38" s="171">
        <f>K38</f>
        <v>4</v>
      </c>
      <c r="X38" s="174">
        <f>L38</f>
        <v>92</v>
      </c>
      <c r="Y38" s="187"/>
      <c r="Z38" s="189"/>
      <c r="AA38" s="189"/>
      <c r="AB38" s="189"/>
      <c r="AC38" s="189"/>
      <c r="AD38" s="187"/>
      <c r="AE38" s="189"/>
      <c r="AF38" s="189"/>
      <c r="AG38" s="189"/>
      <c r="AH38" s="189"/>
      <c r="AI38" s="187"/>
      <c r="AJ38" s="189"/>
      <c r="AK38" s="189"/>
      <c r="AL38" s="189"/>
    </row>
    <row r="39" spans="1:1517" ht="24" customHeight="1" x14ac:dyDescent="0.2">
      <c r="A39" s="82" t="s">
        <v>161</v>
      </c>
      <c r="B39" s="134" t="s">
        <v>259</v>
      </c>
      <c r="C39" s="101"/>
      <c r="D39" s="101"/>
      <c r="E39" s="68">
        <v>2</v>
      </c>
      <c r="F39" s="101"/>
      <c r="G39" s="80">
        <v>3</v>
      </c>
      <c r="H39" s="80">
        <f>G39*27</f>
        <v>81</v>
      </c>
      <c r="I39" s="80">
        <f>G39*36</f>
        <v>108</v>
      </c>
      <c r="J39" s="81">
        <f t="shared" si="22"/>
        <v>12</v>
      </c>
      <c r="K39" s="80">
        <v>4</v>
      </c>
      <c r="L39" s="80">
        <f t="shared" si="55"/>
        <v>92</v>
      </c>
      <c r="M39" s="80">
        <f>G39</f>
        <v>3</v>
      </c>
      <c r="N39" s="80">
        <f t="shared" si="56"/>
        <v>3</v>
      </c>
      <c r="O39" s="124"/>
      <c r="P39" s="69"/>
      <c r="Q39" s="69"/>
      <c r="R39" s="69"/>
      <c r="S39" s="69"/>
      <c r="T39" s="124"/>
      <c r="U39" s="69"/>
      <c r="V39" s="69"/>
      <c r="W39" s="69"/>
      <c r="X39" s="69"/>
      <c r="Y39" s="124"/>
      <c r="Z39" s="69"/>
      <c r="AA39" s="69"/>
      <c r="AB39" s="69"/>
      <c r="AC39" s="69"/>
      <c r="AD39" s="124"/>
      <c r="AE39" s="69"/>
      <c r="AF39" s="69"/>
      <c r="AG39" s="69"/>
      <c r="AH39" s="69"/>
      <c r="AI39" s="124"/>
      <c r="AJ39" s="69"/>
      <c r="AK39" s="69"/>
      <c r="AL39" s="69"/>
      <c r="AM39" s="182"/>
    </row>
    <row r="40" spans="1:1517" ht="23.25" customHeight="1" x14ac:dyDescent="0.2">
      <c r="A40" s="173" t="s">
        <v>162</v>
      </c>
      <c r="B40" s="70" t="s">
        <v>261</v>
      </c>
      <c r="C40" s="177"/>
      <c r="D40" s="177">
        <v>1</v>
      </c>
      <c r="E40" s="177"/>
      <c r="F40" s="177"/>
      <c r="G40" s="173">
        <v>2</v>
      </c>
      <c r="H40" s="67">
        <f>G40*27</f>
        <v>54</v>
      </c>
      <c r="I40" s="67">
        <f>G40*36</f>
        <v>72</v>
      </c>
      <c r="J40" s="172">
        <f t="shared" si="22"/>
        <v>8</v>
      </c>
      <c r="K40" s="173">
        <v>2</v>
      </c>
      <c r="L40" s="172">
        <f t="shared" si="55"/>
        <v>62</v>
      </c>
      <c r="M40" s="71">
        <f>G40</f>
        <v>2</v>
      </c>
      <c r="N40" s="173">
        <f t="shared" si="56"/>
        <v>2</v>
      </c>
      <c r="O40" s="122">
        <f>G40</f>
        <v>2</v>
      </c>
      <c r="P40" s="171">
        <f>J40-Q40</f>
        <v>2</v>
      </c>
      <c r="Q40" s="171">
        <v>6</v>
      </c>
      <c r="R40" s="171">
        <f>K40</f>
        <v>2</v>
      </c>
      <c r="S40" s="171">
        <f>L40</f>
        <v>62</v>
      </c>
      <c r="U40" s="171"/>
      <c r="V40" s="171"/>
      <c r="W40" s="171"/>
      <c r="X40" s="174"/>
      <c r="Y40" s="196"/>
      <c r="Z40" s="197"/>
      <c r="AA40" s="197"/>
      <c r="AB40" s="197"/>
      <c r="AC40" s="197"/>
      <c r="AD40" s="196"/>
      <c r="AE40" s="197"/>
      <c r="AF40" s="197"/>
      <c r="AG40" s="197"/>
      <c r="AH40" s="197"/>
      <c r="AI40" s="196"/>
      <c r="AJ40" s="197"/>
      <c r="AK40" s="197"/>
      <c r="AL40" s="197"/>
    </row>
    <row r="41" spans="1:1517" ht="13.5" customHeight="1" x14ac:dyDescent="0.2">
      <c r="A41" s="82" t="s">
        <v>163</v>
      </c>
      <c r="B41" s="134" t="s">
        <v>262</v>
      </c>
      <c r="C41" s="68"/>
      <c r="D41" s="68">
        <v>1</v>
      </c>
      <c r="E41" s="68"/>
      <c r="F41" s="68"/>
      <c r="G41" s="82">
        <v>2</v>
      </c>
      <c r="H41" s="83">
        <v>54</v>
      </c>
      <c r="I41" s="83">
        <v>72</v>
      </c>
      <c r="J41" s="81">
        <f t="shared" si="22"/>
        <v>8</v>
      </c>
      <c r="K41" s="82">
        <v>2</v>
      </c>
      <c r="L41" s="81">
        <f t="shared" si="55"/>
        <v>62</v>
      </c>
      <c r="M41" s="84">
        <f>G41</f>
        <v>2</v>
      </c>
      <c r="N41" s="173">
        <f t="shared" si="56"/>
        <v>2</v>
      </c>
      <c r="O41" s="124"/>
      <c r="P41" s="69"/>
      <c r="Q41" s="69"/>
      <c r="R41" s="69"/>
      <c r="S41" s="69"/>
      <c r="T41" s="124"/>
      <c r="U41" s="69"/>
      <c r="V41" s="69"/>
      <c r="W41" s="69"/>
      <c r="X41" s="69"/>
      <c r="Y41" s="124"/>
      <c r="Z41" s="69"/>
      <c r="AA41" s="69"/>
      <c r="AB41" s="69"/>
      <c r="AC41" s="69"/>
      <c r="AD41" s="124"/>
      <c r="AE41" s="69"/>
      <c r="AF41" s="69"/>
      <c r="AG41" s="69"/>
      <c r="AH41" s="69"/>
      <c r="AI41" s="124"/>
      <c r="AJ41" s="69"/>
      <c r="AK41" s="69"/>
      <c r="AL41" s="69"/>
      <c r="AM41" s="182"/>
    </row>
    <row r="42" spans="1:1517" ht="12.75" x14ac:dyDescent="0.2">
      <c r="A42" s="173" t="s">
        <v>164</v>
      </c>
      <c r="B42" s="180" t="s">
        <v>1</v>
      </c>
      <c r="C42" s="177"/>
      <c r="D42" s="177"/>
      <c r="E42" s="177">
        <v>4</v>
      </c>
      <c r="F42" s="177"/>
      <c r="G42" s="173">
        <v>3</v>
      </c>
      <c r="H42" s="173">
        <f>G42*27</f>
        <v>81</v>
      </c>
      <c r="I42" s="67">
        <f t="shared" ref="I42:I59" si="57">G42*36</f>
        <v>108</v>
      </c>
      <c r="J42" s="172">
        <f t="shared" si="22"/>
        <v>12</v>
      </c>
      <c r="K42" s="173">
        <v>4</v>
      </c>
      <c r="L42" s="172">
        <f t="shared" si="55"/>
        <v>92</v>
      </c>
      <c r="M42" s="71">
        <f t="shared" ref="M42:M59" si="58">G42</f>
        <v>3</v>
      </c>
      <c r="N42" s="173">
        <f t="shared" si="56"/>
        <v>3</v>
      </c>
      <c r="O42" s="125"/>
      <c r="P42" s="171"/>
      <c r="Q42" s="171"/>
      <c r="R42" s="171"/>
      <c r="S42" s="171"/>
      <c r="U42" s="171"/>
      <c r="V42" s="171"/>
      <c r="W42" s="171"/>
      <c r="X42" s="174"/>
      <c r="Y42" s="196"/>
      <c r="Z42" s="197"/>
      <c r="AA42" s="197"/>
      <c r="AB42" s="197"/>
      <c r="AC42" s="197"/>
      <c r="AD42" s="196">
        <f>G42</f>
        <v>3</v>
      </c>
      <c r="AE42" s="197">
        <f>J42-AF42</f>
        <v>4</v>
      </c>
      <c r="AF42" s="197">
        <v>8</v>
      </c>
      <c r="AG42" s="197">
        <f>K42</f>
        <v>4</v>
      </c>
      <c r="AH42" s="197">
        <f>L42</f>
        <v>92</v>
      </c>
      <c r="AI42" s="196"/>
      <c r="AJ42" s="197"/>
      <c r="AK42" s="197"/>
      <c r="AL42" s="197"/>
    </row>
    <row r="43" spans="1:1517" ht="22.5" customHeight="1" x14ac:dyDescent="0.2">
      <c r="A43" s="82" t="s">
        <v>165</v>
      </c>
      <c r="B43" s="135" t="s">
        <v>263</v>
      </c>
      <c r="C43" s="68"/>
      <c r="D43" s="68"/>
      <c r="E43" s="68">
        <v>4</v>
      </c>
      <c r="F43" s="68"/>
      <c r="G43" s="80">
        <v>3</v>
      </c>
      <c r="H43" s="80">
        <v>81</v>
      </c>
      <c r="I43" s="80">
        <f t="shared" si="57"/>
        <v>108</v>
      </c>
      <c r="J43" s="81">
        <f t="shared" si="22"/>
        <v>12</v>
      </c>
      <c r="K43" s="80">
        <v>4</v>
      </c>
      <c r="L43" s="80">
        <f t="shared" si="55"/>
        <v>92</v>
      </c>
      <c r="M43" s="80">
        <f t="shared" si="58"/>
        <v>3</v>
      </c>
      <c r="N43" s="80">
        <f t="shared" si="56"/>
        <v>3</v>
      </c>
      <c r="O43" s="124"/>
      <c r="P43" s="69"/>
      <c r="Q43" s="69"/>
      <c r="R43" s="69"/>
      <c r="S43" s="69"/>
      <c r="T43" s="124"/>
      <c r="U43" s="69"/>
      <c r="V43" s="69"/>
      <c r="W43" s="69"/>
      <c r="X43" s="69"/>
      <c r="Y43" s="124"/>
      <c r="Z43" s="69"/>
      <c r="AA43" s="69"/>
      <c r="AB43" s="69"/>
      <c r="AC43" s="69"/>
      <c r="AD43" s="124"/>
      <c r="AE43" s="69"/>
      <c r="AF43" s="69"/>
      <c r="AG43" s="69"/>
      <c r="AH43" s="69"/>
      <c r="AI43" s="124"/>
      <c r="AJ43" s="69"/>
      <c r="AK43" s="69"/>
      <c r="AL43" s="69"/>
      <c r="AM43" s="182"/>
    </row>
    <row r="44" spans="1:1517" ht="23.25" customHeight="1" x14ac:dyDescent="0.2">
      <c r="A44" s="173" t="s">
        <v>166</v>
      </c>
      <c r="B44" s="70" t="s">
        <v>264</v>
      </c>
      <c r="C44" s="177"/>
      <c r="D44" s="177">
        <v>1</v>
      </c>
      <c r="E44" s="177"/>
      <c r="F44" s="177"/>
      <c r="G44" s="173">
        <v>3</v>
      </c>
      <c r="H44" s="173">
        <f>G44*27</f>
        <v>81</v>
      </c>
      <c r="I44" s="67">
        <f t="shared" si="57"/>
        <v>108</v>
      </c>
      <c r="J44" s="172">
        <f t="shared" si="22"/>
        <v>14</v>
      </c>
      <c r="K44" s="173">
        <v>2</v>
      </c>
      <c r="L44" s="172">
        <f t="shared" si="55"/>
        <v>92</v>
      </c>
      <c r="M44" s="71">
        <f t="shared" si="58"/>
        <v>3</v>
      </c>
      <c r="N44" s="173">
        <f t="shared" si="56"/>
        <v>3</v>
      </c>
      <c r="O44" s="125">
        <f>G44</f>
        <v>3</v>
      </c>
      <c r="P44" s="171">
        <f>J44-Q44</f>
        <v>4</v>
      </c>
      <c r="Q44" s="171">
        <v>10</v>
      </c>
      <c r="R44" s="171">
        <f>K44</f>
        <v>2</v>
      </c>
      <c r="S44" s="171">
        <f>L44</f>
        <v>92</v>
      </c>
      <c r="U44" s="171"/>
      <c r="V44" s="171"/>
      <c r="W44" s="171"/>
      <c r="X44" s="174"/>
      <c r="Y44" s="196"/>
      <c r="Z44" s="197"/>
      <c r="AA44" s="197"/>
      <c r="AB44" s="197"/>
      <c r="AC44" s="197"/>
      <c r="AD44" s="196"/>
      <c r="AE44" s="197"/>
      <c r="AF44" s="197"/>
      <c r="AG44" s="197"/>
      <c r="AH44" s="197"/>
      <c r="AI44" s="196"/>
      <c r="AJ44" s="197"/>
      <c r="AK44" s="197"/>
      <c r="AL44" s="197"/>
    </row>
    <row r="45" spans="1:1517" ht="14.25" customHeight="1" x14ac:dyDescent="0.2">
      <c r="A45" s="82" t="s">
        <v>167</v>
      </c>
      <c r="B45" s="133" t="s">
        <v>265</v>
      </c>
      <c r="C45" s="68"/>
      <c r="D45" s="68">
        <v>1</v>
      </c>
      <c r="E45" s="68"/>
      <c r="F45" s="68"/>
      <c r="G45" s="80">
        <v>3</v>
      </c>
      <c r="H45" s="80">
        <v>81</v>
      </c>
      <c r="I45" s="80">
        <f t="shared" si="57"/>
        <v>108</v>
      </c>
      <c r="J45" s="81">
        <f t="shared" si="22"/>
        <v>14</v>
      </c>
      <c r="K45" s="80">
        <v>2</v>
      </c>
      <c r="L45" s="80">
        <f t="shared" si="55"/>
        <v>92</v>
      </c>
      <c r="M45" s="80">
        <f t="shared" si="58"/>
        <v>3</v>
      </c>
      <c r="N45" s="80">
        <f t="shared" si="56"/>
        <v>3</v>
      </c>
      <c r="O45" s="124"/>
      <c r="P45" s="69"/>
      <c r="Q45" s="69"/>
      <c r="R45" s="69"/>
      <c r="S45" s="69"/>
      <c r="T45" s="124"/>
      <c r="U45" s="69"/>
      <c r="V45" s="69"/>
      <c r="W45" s="69"/>
      <c r="X45" s="69"/>
      <c r="Y45" s="124"/>
      <c r="Z45" s="69"/>
      <c r="AA45" s="69"/>
      <c r="AB45" s="69"/>
      <c r="AC45" s="69"/>
      <c r="AD45" s="124"/>
      <c r="AE45" s="69"/>
      <c r="AF45" s="69"/>
      <c r="AG45" s="69"/>
      <c r="AH45" s="69"/>
      <c r="AI45" s="124"/>
      <c r="AJ45" s="69"/>
      <c r="AK45" s="69"/>
      <c r="AL45" s="69"/>
      <c r="AM45" s="182"/>
    </row>
    <row r="46" spans="1:1517" ht="24" customHeight="1" x14ac:dyDescent="0.2">
      <c r="A46" s="173" t="s">
        <v>168</v>
      </c>
      <c r="B46" s="70" t="s">
        <v>294</v>
      </c>
      <c r="C46" s="177"/>
      <c r="D46" s="177"/>
      <c r="E46" s="177">
        <v>3</v>
      </c>
      <c r="F46" s="177"/>
      <c r="G46" s="173">
        <v>3</v>
      </c>
      <c r="H46" s="173">
        <f>G46*27</f>
        <v>81</v>
      </c>
      <c r="I46" s="67">
        <f t="shared" si="57"/>
        <v>108</v>
      </c>
      <c r="J46" s="172">
        <f t="shared" si="22"/>
        <v>12</v>
      </c>
      <c r="K46" s="173">
        <v>4</v>
      </c>
      <c r="L46" s="172">
        <f t="shared" si="55"/>
        <v>92</v>
      </c>
      <c r="M46" s="71">
        <f t="shared" si="58"/>
        <v>3</v>
      </c>
      <c r="N46" s="173">
        <f t="shared" si="56"/>
        <v>3</v>
      </c>
      <c r="O46" s="125"/>
      <c r="P46" s="171"/>
      <c r="Q46" s="171"/>
      <c r="R46" s="171"/>
      <c r="S46" s="171"/>
      <c r="U46" s="171"/>
      <c r="V46" s="171"/>
      <c r="W46" s="171"/>
      <c r="X46" s="174"/>
      <c r="Y46" s="196">
        <f>G46</f>
        <v>3</v>
      </c>
      <c r="Z46" s="197">
        <f>J46-AA46</f>
        <v>4</v>
      </c>
      <c r="AA46" s="197">
        <v>8</v>
      </c>
      <c r="AB46" s="197">
        <f>K46</f>
        <v>4</v>
      </c>
      <c r="AC46" s="197">
        <f>L46</f>
        <v>92</v>
      </c>
      <c r="AD46" s="196"/>
      <c r="AE46" s="197"/>
      <c r="AF46" s="197"/>
      <c r="AG46" s="197"/>
      <c r="AH46" s="197"/>
      <c r="AI46" s="196"/>
      <c r="AJ46" s="197"/>
      <c r="AK46" s="197"/>
      <c r="AL46" s="197"/>
    </row>
    <row r="47" spans="1:1517" ht="14.25" customHeight="1" x14ac:dyDescent="0.2">
      <c r="A47" s="82" t="s">
        <v>169</v>
      </c>
      <c r="B47" s="181" t="s">
        <v>293</v>
      </c>
      <c r="C47" s="68"/>
      <c r="D47" s="68"/>
      <c r="E47" s="68">
        <v>3</v>
      </c>
      <c r="F47" s="68"/>
      <c r="G47" s="80">
        <v>3</v>
      </c>
      <c r="H47" s="80">
        <v>81</v>
      </c>
      <c r="I47" s="80">
        <f t="shared" si="57"/>
        <v>108</v>
      </c>
      <c r="J47" s="81">
        <f t="shared" si="22"/>
        <v>12</v>
      </c>
      <c r="K47" s="80">
        <v>4</v>
      </c>
      <c r="L47" s="80">
        <f t="shared" si="55"/>
        <v>92</v>
      </c>
      <c r="M47" s="80">
        <f t="shared" si="58"/>
        <v>3</v>
      </c>
      <c r="N47" s="80">
        <f t="shared" si="56"/>
        <v>3</v>
      </c>
      <c r="O47" s="124"/>
      <c r="P47" s="69"/>
      <c r="Q47" s="69"/>
      <c r="R47" s="69"/>
      <c r="S47" s="69"/>
      <c r="T47" s="124"/>
      <c r="U47" s="69"/>
      <c r="V47" s="69"/>
      <c r="W47" s="69"/>
      <c r="X47" s="69"/>
      <c r="Y47" s="124"/>
      <c r="Z47" s="69"/>
      <c r="AA47" s="69"/>
      <c r="AB47" s="69"/>
      <c r="AC47" s="69"/>
      <c r="AD47" s="124"/>
      <c r="AE47" s="69"/>
      <c r="AF47" s="69"/>
      <c r="AG47" s="69"/>
      <c r="AH47" s="69"/>
      <c r="AI47" s="124"/>
      <c r="AJ47" s="69"/>
      <c r="AK47" s="69"/>
      <c r="AL47" s="69"/>
      <c r="AM47" s="182"/>
    </row>
    <row r="48" spans="1:1517" ht="23.25" customHeight="1" x14ac:dyDescent="0.2">
      <c r="A48" s="173" t="s">
        <v>170</v>
      </c>
      <c r="B48" s="70" t="s">
        <v>266</v>
      </c>
      <c r="C48" s="177"/>
      <c r="D48" s="177">
        <v>3</v>
      </c>
      <c r="E48" s="177"/>
      <c r="F48" s="177"/>
      <c r="G48" s="173">
        <v>2</v>
      </c>
      <c r="H48" s="173">
        <f>G48*27</f>
        <v>54</v>
      </c>
      <c r="I48" s="67">
        <f t="shared" si="57"/>
        <v>72</v>
      </c>
      <c r="J48" s="172">
        <f t="shared" si="22"/>
        <v>8</v>
      </c>
      <c r="K48" s="173">
        <v>2</v>
      </c>
      <c r="L48" s="172">
        <f t="shared" si="55"/>
        <v>62</v>
      </c>
      <c r="M48" s="71">
        <f t="shared" si="58"/>
        <v>2</v>
      </c>
      <c r="N48" s="173">
        <f t="shared" si="56"/>
        <v>2</v>
      </c>
      <c r="O48" s="125"/>
      <c r="P48" s="171"/>
      <c r="Q48" s="171"/>
      <c r="R48" s="171"/>
      <c r="S48" s="171"/>
      <c r="U48" s="171"/>
      <c r="V48" s="171"/>
      <c r="W48" s="171"/>
      <c r="X48" s="174"/>
      <c r="Y48" s="196">
        <f>G48</f>
        <v>2</v>
      </c>
      <c r="Z48" s="197">
        <f>J48-AA48</f>
        <v>2</v>
      </c>
      <c r="AA48" s="197">
        <v>6</v>
      </c>
      <c r="AB48" s="197">
        <f>K48</f>
        <v>2</v>
      </c>
      <c r="AC48" s="197">
        <f>L48</f>
        <v>62</v>
      </c>
      <c r="AD48" s="196"/>
      <c r="AE48" s="197"/>
      <c r="AF48" s="197"/>
      <c r="AG48" s="197"/>
      <c r="AH48" s="197"/>
      <c r="AI48" s="196"/>
      <c r="AJ48" s="197"/>
      <c r="AK48" s="197"/>
      <c r="AL48" s="197"/>
    </row>
    <row r="49" spans="1:1517" ht="24" customHeight="1" x14ac:dyDescent="0.2">
      <c r="A49" s="82" t="s">
        <v>171</v>
      </c>
      <c r="B49" s="133" t="s">
        <v>267</v>
      </c>
      <c r="C49" s="68"/>
      <c r="D49" s="68">
        <v>3</v>
      </c>
      <c r="E49" s="68"/>
      <c r="F49" s="68"/>
      <c r="G49" s="80">
        <v>2</v>
      </c>
      <c r="H49" s="80">
        <v>54</v>
      </c>
      <c r="I49" s="80">
        <f t="shared" si="57"/>
        <v>72</v>
      </c>
      <c r="J49" s="81">
        <f t="shared" si="22"/>
        <v>8</v>
      </c>
      <c r="K49" s="80">
        <v>2</v>
      </c>
      <c r="L49" s="80">
        <f t="shared" si="55"/>
        <v>62</v>
      </c>
      <c r="M49" s="80">
        <f t="shared" si="58"/>
        <v>2</v>
      </c>
      <c r="N49" s="80">
        <f t="shared" si="56"/>
        <v>2</v>
      </c>
      <c r="O49" s="124"/>
      <c r="P49" s="69"/>
      <c r="Q49" s="69"/>
      <c r="R49" s="69"/>
      <c r="S49" s="69"/>
      <c r="T49" s="124"/>
      <c r="U49" s="69"/>
      <c r="V49" s="69"/>
      <c r="W49" s="69"/>
      <c r="X49" s="69"/>
      <c r="Y49" s="124"/>
      <c r="Z49" s="69"/>
      <c r="AA49" s="69"/>
      <c r="AB49" s="69"/>
      <c r="AC49" s="69"/>
      <c r="AD49" s="124"/>
      <c r="AE49" s="69"/>
      <c r="AF49" s="69"/>
      <c r="AG49" s="69"/>
      <c r="AH49" s="69"/>
      <c r="AI49" s="124"/>
      <c r="AJ49" s="69"/>
      <c r="AK49" s="69"/>
      <c r="AL49" s="69"/>
      <c r="AM49" s="182"/>
    </row>
    <row r="50" spans="1:1517" ht="13.5" customHeight="1" x14ac:dyDescent="0.2">
      <c r="A50" s="173" t="s">
        <v>172</v>
      </c>
      <c r="B50" s="120" t="s">
        <v>268</v>
      </c>
      <c r="C50" s="177"/>
      <c r="D50" s="177">
        <v>1</v>
      </c>
      <c r="E50" s="177"/>
      <c r="F50" s="177"/>
      <c r="G50" s="173">
        <v>2</v>
      </c>
      <c r="H50" s="173">
        <f>G50*27</f>
        <v>54</v>
      </c>
      <c r="I50" s="67">
        <f t="shared" si="57"/>
        <v>72</v>
      </c>
      <c r="J50" s="172">
        <f t="shared" si="22"/>
        <v>8</v>
      </c>
      <c r="K50" s="173">
        <v>2</v>
      </c>
      <c r="L50" s="172">
        <f t="shared" si="55"/>
        <v>62</v>
      </c>
      <c r="M50" s="71">
        <f t="shared" si="58"/>
        <v>2</v>
      </c>
      <c r="N50" s="173">
        <f t="shared" si="56"/>
        <v>2</v>
      </c>
      <c r="O50" s="125">
        <f>G50</f>
        <v>2</v>
      </c>
      <c r="P50" s="170">
        <f>J50-Q50</f>
        <v>2</v>
      </c>
      <c r="Q50" s="171">
        <v>6</v>
      </c>
      <c r="R50" s="171">
        <f>K50</f>
        <v>2</v>
      </c>
      <c r="S50" s="170">
        <f>L50</f>
        <v>62</v>
      </c>
      <c r="U50" s="171"/>
      <c r="V50" s="171"/>
      <c r="W50" s="171"/>
      <c r="X50" s="174"/>
      <c r="Y50" s="196"/>
      <c r="Z50" s="197"/>
      <c r="AA50" s="197"/>
      <c r="AB50" s="197"/>
      <c r="AC50" s="197"/>
      <c r="AD50" s="196"/>
      <c r="AE50" s="197"/>
      <c r="AF50" s="197"/>
      <c r="AG50" s="197"/>
      <c r="AH50" s="197"/>
      <c r="AI50" s="196"/>
      <c r="AJ50" s="197"/>
      <c r="AK50" s="197"/>
      <c r="AL50" s="197"/>
    </row>
    <row r="51" spans="1:1517" ht="24" customHeight="1" x14ac:dyDescent="0.2">
      <c r="A51" s="82" t="s">
        <v>173</v>
      </c>
      <c r="B51" s="136" t="s">
        <v>269</v>
      </c>
      <c r="C51" s="68"/>
      <c r="D51" s="68">
        <v>1</v>
      </c>
      <c r="E51" s="68"/>
      <c r="F51" s="68"/>
      <c r="G51" s="80">
        <v>2</v>
      </c>
      <c r="H51" s="82">
        <f>G51*27</f>
        <v>54</v>
      </c>
      <c r="I51" s="80">
        <f t="shared" si="57"/>
        <v>72</v>
      </c>
      <c r="J51" s="81">
        <f t="shared" si="22"/>
        <v>8</v>
      </c>
      <c r="K51" s="80">
        <v>2</v>
      </c>
      <c r="L51" s="80">
        <f t="shared" si="55"/>
        <v>62</v>
      </c>
      <c r="M51" s="80">
        <f t="shared" si="58"/>
        <v>2</v>
      </c>
      <c r="N51" s="80">
        <f t="shared" si="56"/>
        <v>2</v>
      </c>
      <c r="O51" s="124"/>
      <c r="P51" s="69"/>
      <c r="Q51" s="69"/>
      <c r="R51" s="69"/>
      <c r="S51" s="69"/>
      <c r="T51" s="124"/>
      <c r="U51" s="69"/>
      <c r="V51" s="69"/>
      <c r="W51" s="69"/>
      <c r="X51" s="69"/>
      <c r="Y51" s="124"/>
      <c r="Z51" s="69"/>
      <c r="AA51" s="69"/>
      <c r="AB51" s="69"/>
      <c r="AC51" s="69"/>
      <c r="AD51" s="124"/>
      <c r="AE51" s="69"/>
      <c r="AF51" s="69"/>
      <c r="AG51" s="69"/>
      <c r="AH51" s="69"/>
      <c r="AI51" s="124"/>
      <c r="AJ51" s="69"/>
      <c r="AK51" s="69"/>
      <c r="AL51" s="69"/>
      <c r="AM51" s="182"/>
    </row>
    <row r="52" spans="1:1517" ht="24" customHeight="1" x14ac:dyDescent="0.2">
      <c r="A52" s="173" t="s">
        <v>174</v>
      </c>
      <c r="B52" s="70" t="s">
        <v>271</v>
      </c>
      <c r="C52" s="177"/>
      <c r="D52" s="177"/>
      <c r="E52" s="177">
        <v>4</v>
      </c>
      <c r="F52" s="177"/>
      <c r="G52" s="173">
        <v>4</v>
      </c>
      <c r="H52" s="173">
        <f>G52*27</f>
        <v>108</v>
      </c>
      <c r="I52" s="67">
        <f t="shared" si="57"/>
        <v>144</v>
      </c>
      <c r="J52" s="172">
        <f t="shared" si="22"/>
        <v>16</v>
      </c>
      <c r="K52" s="173">
        <v>4</v>
      </c>
      <c r="L52" s="172">
        <f t="shared" si="55"/>
        <v>124</v>
      </c>
      <c r="M52" s="71">
        <f t="shared" si="58"/>
        <v>4</v>
      </c>
      <c r="N52" s="173">
        <f t="shared" si="56"/>
        <v>4</v>
      </c>
      <c r="O52" s="126"/>
      <c r="P52" s="114"/>
      <c r="Q52" s="114"/>
      <c r="R52" s="114"/>
      <c r="S52" s="114"/>
      <c r="T52" s="127"/>
      <c r="U52" s="114"/>
      <c r="V52" s="114"/>
      <c r="W52" s="114"/>
      <c r="X52" s="164"/>
      <c r="Y52" s="198"/>
      <c r="Z52" s="199"/>
      <c r="AA52" s="199"/>
      <c r="AB52" s="199"/>
      <c r="AC52" s="199"/>
      <c r="AD52" s="200">
        <f>G52</f>
        <v>4</v>
      </c>
      <c r="AE52" s="201">
        <f>J52-AF52</f>
        <v>6</v>
      </c>
      <c r="AF52" s="202">
        <v>10</v>
      </c>
      <c r="AG52" s="202">
        <f>K52</f>
        <v>4</v>
      </c>
      <c r="AH52" s="201">
        <f>L52</f>
        <v>124</v>
      </c>
      <c r="AI52" s="203"/>
      <c r="AJ52" s="201"/>
      <c r="AK52" s="202"/>
      <c r="AL52" s="202"/>
      <c r="AM52" s="10"/>
    </row>
    <row r="53" spans="1:1517" ht="13.5" customHeight="1" x14ac:dyDescent="0.2">
      <c r="A53" s="82" t="s">
        <v>175</v>
      </c>
      <c r="B53" s="133" t="s">
        <v>272</v>
      </c>
      <c r="C53" s="68"/>
      <c r="D53" s="68"/>
      <c r="E53" s="68">
        <v>4</v>
      </c>
      <c r="F53" s="68"/>
      <c r="G53" s="80">
        <v>4</v>
      </c>
      <c r="H53" s="80">
        <f>G53*27</f>
        <v>108</v>
      </c>
      <c r="I53" s="80">
        <f t="shared" si="57"/>
        <v>144</v>
      </c>
      <c r="J53" s="81">
        <f t="shared" si="22"/>
        <v>16</v>
      </c>
      <c r="K53" s="80">
        <v>4</v>
      </c>
      <c r="L53" s="80">
        <f t="shared" si="55"/>
        <v>124</v>
      </c>
      <c r="M53" s="80">
        <f t="shared" si="58"/>
        <v>4</v>
      </c>
      <c r="N53" s="80">
        <f t="shared" si="56"/>
        <v>4</v>
      </c>
      <c r="O53" s="124"/>
      <c r="P53" s="69"/>
      <c r="Q53" s="69"/>
      <c r="R53" s="69"/>
      <c r="S53" s="69"/>
      <c r="T53" s="124"/>
      <c r="U53" s="69"/>
      <c r="V53" s="69"/>
      <c r="W53" s="69"/>
      <c r="X53" s="69"/>
      <c r="Y53" s="124"/>
      <c r="Z53" s="69"/>
      <c r="AA53" s="69"/>
      <c r="AB53" s="69"/>
      <c r="AC53" s="69"/>
      <c r="AD53" s="124"/>
      <c r="AE53" s="69"/>
      <c r="AF53" s="69"/>
      <c r="AG53" s="69"/>
      <c r="AH53" s="69"/>
      <c r="AI53" s="124"/>
      <c r="AJ53" s="69"/>
      <c r="AK53" s="69"/>
      <c r="AL53" s="69"/>
      <c r="AM53" s="182"/>
    </row>
    <row r="54" spans="1:1517" ht="13.5" customHeight="1" x14ac:dyDescent="0.2">
      <c r="A54" s="173" t="s">
        <v>176</v>
      </c>
      <c r="B54" s="70" t="s">
        <v>273</v>
      </c>
      <c r="C54" s="177"/>
      <c r="D54" s="177">
        <v>1</v>
      </c>
      <c r="E54" s="177"/>
      <c r="F54" s="177"/>
      <c r="G54" s="173">
        <v>2</v>
      </c>
      <c r="H54" s="173">
        <f>G54*27</f>
        <v>54</v>
      </c>
      <c r="I54" s="67">
        <f t="shared" si="57"/>
        <v>72</v>
      </c>
      <c r="J54" s="172">
        <f t="shared" si="22"/>
        <v>8</v>
      </c>
      <c r="K54" s="173">
        <v>2</v>
      </c>
      <c r="L54" s="172">
        <f t="shared" si="55"/>
        <v>62</v>
      </c>
      <c r="M54" s="71">
        <f t="shared" si="58"/>
        <v>2</v>
      </c>
      <c r="N54" s="173">
        <f t="shared" si="56"/>
        <v>2</v>
      </c>
      <c r="O54" s="125">
        <f>G54</f>
        <v>2</v>
      </c>
      <c r="P54" s="170">
        <f>J54-Q54</f>
        <v>2</v>
      </c>
      <c r="Q54" s="171">
        <v>6</v>
      </c>
      <c r="R54" s="171">
        <f>K54</f>
        <v>2</v>
      </c>
      <c r="S54" s="170">
        <f>L54</f>
        <v>62</v>
      </c>
      <c r="T54" s="127"/>
      <c r="U54" s="114"/>
      <c r="V54" s="114"/>
      <c r="W54" s="114"/>
      <c r="X54" s="164"/>
      <c r="Y54" s="198"/>
      <c r="Z54" s="199"/>
      <c r="AA54" s="199"/>
      <c r="AB54" s="199"/>
      <c r="AC54" s="199"/>
      <c r="AD54" s="198"/>
      <c r="AE54" s="199"/>
      <c r="AF54" s="199"/>
      <c r="AG54" s="199"/>
      <c r="AH54" s="199"/>
      <c r="AI54" s="198"/>
      <c r="AJ54" s="199"/>
      <c r="AK54" s="199"/>
      <c r="AL54" s="199"/>
      <c r="AM54" s="114"/>
    </row>
    <row r="55" spans="1:1517" ht="14.25" customHeight="1" x14ac:dyDescent="0.2">
      <c r="A55" s="82" t="s">
        <v>177</v>
      </c>
      <c r="B55" s="133" t="s">
        <v>274</v>
      </c>
      <c r="C55" s="68"/>
      <c r="D55" s="68">
        <v>1</v>
      </c>
      <c r="E55" s="68"/>
      <c r="F55" s="68"/>
      <c r="G55" s="80">
        <v>2</v>
      </c>
      <c r="H55" s="80">
        <v>54</v>
      </c>
      <c r="I55" s="80">
        <f t="shared" si="57"/>
        <v>72</v>
      </c>
      <c r="J55" s="81">
        <f t="shared" si="22"/>
        <v>8</v>
      </c>
      <c r="K55" s="80">
        <v>2</v>
      </c>
      <c r="L55" s="80">
        <f t="shared" si="55"/>
        <v>62</v>
      </c>
      <c r="M55" s="80">
        <f t="shared" si="58"/>
        <v>2</v>
      </c>
      <c r="N55" s="80">
        <f t="shared" si="56"/>
        <v>2</v>
      </c>
      <c r="O55" s="124"/>
      <c r="P55" s="69"/>
      <c r="Q55" s="69"/>
      <c r="R55" s="69"/>
      <c r="S55" s="69"/>
      <c r="T55" s="124"/>
      <c r="U55" s="69"/>
      <c r="V55" s="69"/>
      <c r="W55" s="69"/>
      <c r="X55" s="69"/>
      <c r="Y55" s="124"/>
      <c r="Z55" s="69"/>
      <c r="AA55" s="69"/>
      <c r="AB55" s="69"/>
      <c r="AC55" s="69"/>
      <c r="AD55" s="124"/>
      <c r="AE55" s="69"/>
      <c r="AF55" s="69"/>
      <c r="AG55" s="69"/>
      <c r="AH55" s="69"/>
      <c r="AI55" s="124"/>
      <c r="AJ55" s="69"/>
      <c r="AK55" s="69"/>
      <c r="AL55" s="69"/>
      <c r="AM55" s="182"/>
    </row>
    <row r="56" spans="1:1517" ht="23.25" customHeight="1" x14ac:dyDescent="0.2">
      <c r="A56" s="173" t="s">
        <v>178</v>
      </c>
      <c r="B56" s="121" t="s">
        <v>275</v>
      </c>
      <c r="C56" s="177"/>
      <c r="D56" s="177"/>
      <c r="E56" s="177">
        <v>5</v>
      </c>
      <c r="F56" s="177"/>
      <c r="G56" s="173">
        <v>2</v>
      </c>
      <c r="H56" s="173">
        <f>G56*27</f>
        <v>54</v>
      </c>
      <c r="I56" s="67">
        <f t="shared" si="57"/>
        <v>72</v>
      </c>
      <c r="J56" s="172">
        <f t="shared" si="22"/>
        <v>6</v>
      </c>
      <c r="K56" s="173">
        <v>4</v>
      </c>
      <c r="L56" s="172">
        <f t="shared" si="55"/>
        <v>62</v>
      </c>
      <c r="M56" s="71">
        <f t="shared" si="58"/>
        <v>2</v>
      </c>
      <c r="N56" s="173">
        <f t="shared" si="56"/>
        <v>2</v>
      </c>
      <c r="O56" s="126"/>
      <c r="P56" s="114"/>
      <c r="Q56" s="114"/>
      <c r="R56" s="114"/>
      <c r="S56" s="114"/>
      <c r="U56" s="171"/>
      <c r="V56" s="170"/>
      <c r="W56" s="171"/>
      <c r="X56" s="175"/>
      <c r="Y56" s="198"/>
      <c r="Z56" s="199"/>
      <c r="AA56" s="199"/>
      <c r="AB56" s="199"/>
      <c r="AC56" s="199"/>
      <c r="AD56" s="200"/>
      <c r="AE56" s="201"/>
      <c r="AF56" s="202"/>
      <c r="AG56" s="202"/>
      <c r="AH56" s="201"/>
      <c r="AI56" s="200">
        <f>G56</f>
        <v>2</v>
      </c>
      <c r="AJ56" s="201">
        <f>J56-AK56</f>
        <v>2</v>
      </c>
      <c r="AK56" s="202">
        <v>4</v>
      </c>
      <c r="AL56" s="202">
        <f>K56</f>
        <v>4</v>
      </c>
      <c r="AM56" s="10">
        <f>L56</f>
        <v>62</v>
      </c>
    </row>
    <row r="57" spans="1:1517" ht="23.25" customHeight="1" x14ac:dyDescent="0.2">
      <c r="A57" s="82" t="s">
        <v>179</v>
      </c>
      <c r="B57" s="137" t="s">
        <v>279</v>
      </c>
      <c r="C57" s="68"/>
      <c r="D57" s="68"/>
      <c r="E57" s="68">
        <v>5</v>
      </c>
      <c r="F57" s="68"/>
      <c r="G57" s="80">
        <v>2</v>
      </c>
      <c r="H57" s="80">
        <v>54</v>
      </c>
      <c r="I57" s="80">
        <f t="shared" si="57"/>
        <v>72</v>
      </c>
      <c r="J57" s="81">
        <f t="shared" si="22"/>
        <v>6</v>
      </c>
      <c r="K57" s="80">
        <v>4</v>
      </c>
      <c r="L57" s="80">
        <f t="shared" si="55"/>
        <v>62</v>
      </c>
      <c r="M57" s="80">
        <f t="shared" si="58"/>
        <v>2</v>
      </c>
      <c r="N57" s="80">
        <f t="shared" si="56"/>
        <v>2</v>
      </c>
      <c r="O57" s="124"/>
      <c r="P57" s="69"/>
      <c r="Q57" s="69"/>
      <c r="R57" s="69"/>
      <c r="S57" s="69"/>
      <c r="T57" s="124"/>
      <c r="U57" s="69"/>
      <c r="V57" s="69"/>
      <c r="W57" s="69"/>
      <c r="X57" s="69"/>
      <c r="Y57" s="124"/>
      <c r="Z57" s="69"/>
      <c r="AA57" s="69"/>
      <c r="AB57" s="69"/>
      <c r="AC57" s="69"/>
      <c r="AD57" s="124"/>
      <c r="AE57" s="69"/>
      <c r="AF57" s="69"/>
      <c r="AG57" s="69"/>
      <c r="AH57" s="69"/>
      <c r="AI57" s="124"/>
      <c r="AJ57" s="69"/>
      <c r="AK57" s="69"/>
      <c r="AL57" s="69"/>
      <c r="AM57" s="182"/>
    </row>
    <row r="58" spans="1:1517" ht="13.5" customHeight="1" x14ac:dyDescent="0.2">
      <c r="A58" s="173" t="s">
        <v>180</v>
      </c>
      <c r="B58" s="121" t="s">
        <v>276</v>
      </c>
      <c r="C58" s="177"/>
      <c r="D58" s="177"/>
      <c r="E58" s="177">
        <v>5</v>
      </c>
      <c r="F58" s="177"/>
      <c r="G58" s="173">
        <v>2</v>
      </c>
      <c r="H58" s="173">
        <f>G58*27</f>
        <v>54</v>
      </c>
      <c r="I58" s="67">
        <f t="shared" si="57"/>
        <v>72</v>
      </c>
      <c r="J58" s="172">
        <f t="shared" si="22"/>
        <v>6</v>
      </c>
      <c r="K58" s="173">
        <v>4</v>
      </c>
      <c r="L58" s="172">
        <f t="shared" si="55"/>
        <v>62</v>
      </c>
      <c r="M58" s="71">
        <f t="shared" si="58"/>
        <v>2</v>
      </c>
      <c r="N58" s="173">
        <f t="shared" si="56"/>
        <v>2</v>
      </c>
      <c r="O58" s="126"/>
      <c r="P58" s="114"/>
      <c r="Q58" s="114"/>
      <c r="R58" s="114"/>
      <c r="S58" s="114"/>
      <c r="T58" s="127"/>
      <c r="U58" s="114"/>
      <c r="V58" s="114"/>
      <c r="W58" s="114"/>
      <c r="X58" s="164"/>
      <c r="Y58" s="198"/>
      <c r="Z58" s="199"/>
      <c r="AA58" s="199"/>
      <c r="AB58" s="199"/>
      <c r="AC58" s="199"/>
      <c r="AD58" s="196"/>
      <c r="AE58" s="197"/>
      <c r="AF58" s="197"/>
      <c r="AG58" s="197"/>
      <c r="AH58" s="197"/>
      <c r="AI58" s="196">
        <f>G58</f>
        <v>2</v>
      </c>
      <c r="AJ58" s="197">
        <f>J58-AK58</f>
        <v>2</v>
      </c>
      <c r="AK58" s="197">
        <v>4</v>
      </c>
      <c r="AL58" s="197">
        <f>K58</f>
        <v>4</v>
      </c>
      <c r="AM58" s="170">
        <f>L58</f>
        <v>62</v>
      </c>
    </row>
    <row r="59" spans="1:1517" ht="13.5" customHeight="1" x14ac:dyDescent="0.2">
      <c r="A59" s="82" t="s">
        <v>181</v>
      </c>
      <c r="B59" s="138" t="s">
        <v>277</v>
      </c>
      <c r="C59" s="68"/>
      <c r="D59" s="68"/>
      <c r="E59" s="80">
        <v>5</v>
      </c>
      <c r="F59" s="68"/>
      <c r="G59" s="80">
        <v>2</v>
      </c>
      <c r="H59" s="80">
        <v>54</v>
      </c>
      <c r="I59" s="80">
        <f t="shared" si="57"/>
        <v>72</v>
      </c>
      <c r="J59" s="81">
        <f t="shared" si="22"/>
        <v>6</v>
      </c>
      <c r="K59" s="80">
        <v>4</v>
      </c>
      <c r="L59" s="80">
        <f t="shared" si="55"/>
        <v>62</v>
      </c>
      <c r="M59" s="80">
        <f t="shared" si="58"/>
        <v>2</v>
      </c>
      <c r="N59" s="80">
        <f t="shared" si="56"/>
        <v>2</v>
      </c>
      <c r="O59" s="124"/>
      <c r="P59" s="69"/>
      <c r="Q59" s="69"/>
      <c r="R59" s="69"/>
      <c r="S59" s="69"/>
      <c r="T59" s="124"/>
      <c r="U59" s="69"/>
      <c r="V59" s="69"/>
      <c r="W59" s="69"/>
      <c r="X59" s="69"/>
      <c r="Y59" s="124"/>
      <c r="Z59" s="69"/>
      <c r="AA59" s="69"/>
      <c r="AB59" s="69"/>
      <c r="AC59" s="69"/>
      <c r="AD59" s="124"/>
      <c r="AE59" s="69"/>
      <c r="AF59" s="69"/>
      <c r="AG59" s="69"/>
      <c r="AH59" s="69"/>
      <c r="AI59" s="124"/>
      <c r="AJ59" s="69"/>
      <c r="AK59" s="69"/>
      <c r="AL59" s="69"/>
      <c r="AM59" s="182"/>
    </row>
    <row r="60" spans="1:1517" ht="24" customHeight="1" x14ac:dyDescent="0.2">
      <c r="A60" s="355"/>
      <c r="B60" s="356"/>
      <c r="C60" s="356"/>
      <c r="D60" s="356"/>
      <c r="E60" s="356"/>
      <c r="F60" s="357"/>
      <c r="G60" s="68" t="s">
        <v>125</v>
      </c>
      <c r="H60" s="68" t="s">
        <v>220</v>
      </c>
      <c r="I60" s="68" t="s">
        <v>221</v>
      </c>
      <c r="J60" s="373" t="s">
        <v>222</v>
      </c>
      <c r="K60" s="374"/>
      <c r="L60" s="375"/>
      <c r="M60" s="68" t="s">
        <v>128</v>
      </c>
      <c r="N60" s="68" t="s">
        <v>129</v>
      </c>
      <c r="O60" s="124"/>
      <c r="P60" s="69"/>
      <c r="Q60" s="69"/>
      <c r="R60" s="69"/>
      <c r="S60" s="69"/>
      <c r="T60" s="124"/>
      <c r="U60" s="69"/>
      <c r="V60" s="69"/>
      <c r="W60" s="69"/>
      <c r="X60" s="69"/>
      <c r="Y60" s="190"/>
      <c r="Z60" s="191"/>
      <c r="AA60" s="191"/>
      <c r="AB60" s="191"/>
      <c r="AC60" s="191"/>
      <c r="AD60" s="190"/>
      <c r="AE60" s="191"/>
      <c r="AF60" s="191"/>
      <c r="AG60" s="191"/>
      <c r="AH60" s="191"/>
      <c r="AI60" s="190"/>
      <c r="AJ60" s="191"/>
      <c r="AK60" s="191"/>
      <c r="AL60" s="191"/>
      <c r="AM60" s="182"/>
    </row>
    <row r="61" spans="1:1517" s="115" customFormat="1" ht="15" customHeight="1" x14ac:dyDescent="0.2">
      <c r="A61" s="29" t="s">
        <v>182</v>
      </c>
      <c r="B61" s="30" t="s">
        <v>183</v>
      </c>
      <c r="C61" s="31"/>
      <c r="D61" s="32"/>
      <c r="E61" s="32"/>
      <c r="F61" s="91"/>
      <c r="G61" s="29">
        <f>SUM(G62:G64)</f>
        <v>18</v>
      </c>
      <c r="H61" s="29">
        <f>SUM(H62:H64)</f>
        <v>486</v>
      </c>
      <c r="I61" s="29">
        <f>SUM(I62:I64)</f>
        <v>648</v>
      </c>
      <c r="J61" s="376">
        <f>SUM(J62:L64)</f>
        <v>12</v>
      </c>
      <c r="K61" s="376"/>
      <c r="L61" s="376"/>
      <c r="M61" s="96">
        <f>SUM(M62:M64)</f>
        <v>18</v>
      </c>
      <c r="N61" s="96">
        <f>SUM(N62:N64)</f>
        <v>18</v>
      </c>
      <c r="O61" s="96">
        <f t="shared" ref="O61:X61" si="59">SUM(O62:O64)</f>
        <v>0</v>
      </c>
      <c r="P61" s="96"/>
      <c r="Q61" s="96"/>
      <c r="R61" s="96"/>
      <c r="S61" s="96"/>
      <c r="T61" s="119">
        <f t="shared" si="59"/>
        <v>3</v>
      </c>
      <c r="U61" s="378">
        <f t="shared" si="59"/>
        <v>2</v>
      </c>
      <c r="V61" s="379">
        <f t="shared" si="59"/>
        <v>0</v>
      </c>
      <c r="W61" s="379">
        <f t="shared" si="59"/>
        <v>0</v>
      </c>
      <c r="X61" s="379">
        <f t="shared" si="59"/>
        <v>0</v>
      </c>
      <c r="Y61" s="194">
        <f>SUM(Y62:Y64)</f>
        <v>0</v>
      </c>
      <c r="Z61" s="377">
        <f t="shared" ref="Z61:AC61" si="60">SUM(Z62:Z64)</f>
        <v>0</v>
      </c>
      <c r="AA61" s="377">
        <f t="shared" si="60"/>
        <v>0</v>
      </c>
      <c r="AB61" s="377">
        <f t="shared" si="60"/>
        <v>0</v>
      </c>
      <c r="AC61" s="377">
        <f t="shared" si="60"/>
        <v>0</v>
      </c>
      <c r="AD61" s="195">
        <f>SUM(AD62:AD64)</f>
        <v>9</v>
      </c>
      <c r="AE61" s="380">
        <f>SUM(AE62:AH64)</f>
        <v>6</v>
      </c>
      <c r="AF61" s="377"/>
      <c r="AG61" s="377"/>
      <c r="AH61" s="377"/>
      <c r="AI61" s="195">
        <f>SUM(AI62:AI64)</f>
        <v>6</v>
      </c>
      <c r="AJ61" s="380">
        <f>SUM(AJ62:AM64)</f>
        <v>4</v>
      </c>
      <c r="AK61" s="377"/>
      <c r="AL61" s="377"/>
      <c r="AM61" s="389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107"/>
      <c r="MX61" s="107"/>
      <c r="MY61" s="107"/>
      <c r="MZ61" s="107"/>
      <c r="NA61" s="107"/>
      <c r="NB61" s="107"/>
      <c r="NC61" s="107"/>
      <c r="ND61" s="107"/>
      <c r="NE61" s="107"/>
      <c r="NF61" s="107"/>
      <c r="NG61" s="107"/>
      <c r="NH61" s="107"/>
      <c r="NI61" s="107"/>
      <c r="NJ61" s="107"/>
      <c r="NK61" s="107"/>
      <c r="NL61" s="107"/>
      <c r="NM61" s="107"/>
      <c r="NN61" s="107"/>
      <c r="NO61" s="107"/>
      <c r="NP61" s="107"/>
      <c r="NQ61" s="107"/>
      <c r="NR61" s="107"/>
      <c r="NS61" s="107"/>
      <c r="NT61" s="107"/>
      <c r="NU61" s="107"/>
      <c r="NV61" s="107"/>
      <c r="NW61" s="107"/>
      <c r="NX61" s="107"/>
      <c r="NY61" s="107"/>
      <c r="NZ61" s="107"/>
      <c r="OA61" s="107"/>
      <c r="OB61" s="107"/>
      <c r="OC61" s="107"/>
      <c r="OD61" s="107"/>
      <c r="OE61" s="107"/>
      <c r="OF61" s="107"/>
      <c r="OG61" s="107"/>
      <c r="OH61" s="107"/>
      <c r="OI61" s="107"/>
      <c r="OJ61" s="107"/>
      <c r="OK61" s="107"/>
      <c r="OL61" s="107"/>
      <c r="OM61" s="107"/>
      <c r="ON61" s="107"/>
      <c r="OO61" s="107"/>
      <c r="OP61" s="107"/>
      <c r="OQ61" s="107"/>
      <c r="OR61" s="107"/>
      <c r="OS61" s="107"/>
      <c r="OT61" s="107"/>
      <c r="OU61" s="107"/>
      <c r="OV61" s="107"/>
      <c r="OW61" s="107"/>
      <c r="OX61" s="107"/>
      <c r="OY61" s="107"/>
      <c r="OZ61" s="107"/>
      <c r="PA61" s="107"/>
      <c r="PB61" s="107"/>
      <c r="PC61" s="107"/>
      <c r="PD61" s="107"/>
      <c r="PE61" s="107"/>
      <c r="PF61" s="107"/>
      <c r="PG61" s="107"/>
      <c r="PH61" s="107"/>
      <c r="PI61" s="107"/>
      <c r="PJ61" s="107"/>
      <c r="PK61" s="107"/>
      <c r="PL61" s="107"/>
      <c r="PM61" s="107"/>
      <c r="PN61" s="107"/>
      <c r="PO61" s="107"/>
      <c r="PP61" s="107"/>
      <c r="PQ61" s="107"/>
      <c r="PR61" s="107"/>
      <c r="PS61" s="107"/>
      <c r="PT61" s="107"/>
      <c r="PU61" s="107"/>
      <c r="PV61" s="107"/>
      <c r="PW61" s="107"/>
      <c r="PX61" s="107"/>
      <c r="PY61" s="107"/>
      <c r="PZ61" s="107"/>
      <c r="QA61" s="107"/>
      <c r="QB61" s="107"/>
      <c r="QC61" s="107"/>
      <c r="QD61" s="107"/>
      <c r="QE61" s="107"/>
      <c r="QF61" s="107"/>
      <c r="QG61" s="107"/>
      <c r="QH61" s="107"/>
      <c r="QI61" s="107"/>
      <c r="QJ61" s="107"/>
      <c r="QK61" s="107"/>
      <c r="QL61" s="107"/>
      <c r="QM61" s="107"/>
      <c r="QN61" s="107"/>
      <c r="QO61" s="107"/>
      <c r="QP61" s="107"/>
      <c r="QQ61" s="107"/>
      <c r="QR61" s="107"/>
      <c r="QS61" s="107"/>
      <c r="QT61" s="107"/>
      <c r="QU61" s="107"/>
      <c r="QV61" s="107"/>
      <c r="QW61" s="107"/>
      <c r="QX61" s="107"/>
      <c r="QY61" s="107"/>
      <c r="QZ61" s="107"/>
      <c r="RA61" s="107"/>
      <c r="RB61" s="107"/>
      <c r="RC61" s="107"/>
      <c r="RD61" s="107"/>
      <c r="RE61" s="107"/>
      <c r="RF61" s="107"/>
      <c r="RG61" s="107"/>
      <c r="RH61" s="107"/>
      <c r="RI61" s="107"/>
      <c r="RJ61" s="107"/>
      <c r="RK61" s="107"/>
      <c r="RL61" s="107"/>
      <c r="RM61" s="107"/>
      <c r="RN61" s="107"/>
      <c r="RO61" s="107"/>
      <c r="RP61" s="107"/>
      <c r="RQ61" s="107"/>
      <c r="RR61" s="107"/>
      <c r="RS61" s="107"/>
      <c r="RT61" s="107"/>
      <c r="RU61" s="107"/>
      <c r="RV61" s="107"/>
      <c r="RW61" s="107"/>
      <c r="RX61" s="107"/>
      <c r="RY61" s="107"/>
      <c r="RZ61" s="107"/>
      <c r="SA61" s="107"/>
      <c r="SB61" s="107"/>
      <c r="SC61" s="107"/>
      <c r="SD61" s="107"/>
      <c r="SE61" s="107"/>
      <c r="SF61" s="107"/>
      <c r="SG61" s="107"/>
      <c r="SH61" s="107"/>
      <c r="SI61" s="107"/>
      <c r="SJ61" s="107"/>
      <c r="SK61" s="107"/>
      <c r="SL61" s="107"/>
      <c r="SM61" s="107"/>
      <c r="SN61" s="107"/>
      <c r="SO61" s="107"/>
      <c r="SP61" s="107"/>
      <c r="SQ61" s="107"/>
      <c r="SR61" s="107"/>
      <c r="SS61" s="107"/>
      <c r="ST61" s="107"/>
      <c r="SU61" s="107"/>
      <c r="SV61" s="107"/>
      <c r="SW61" s="107"/>
      <c r="SX61" s="107"/>
      <c r="SY61" s="107"/>
      <c r="SZ61" s="107"/>
      <c r="TA61" s="107"/>
      <c r="TB61" s="107"/>
      <c r="TC61" s="107"/>
      <c r="TD61" s="107"/>
      <c r="TE61" s="107"/>
      <c r="TF61" s="107"/>
      <c r="TG61" s="107"/>
      <c r="TH61" s="107"/>
      <c r="TI61" s="107"/>
      <c r="TJ61" s="107"/>
      <c r="TK61" s="107"/>
      <c r="TL61" s="107"/>
      <c r="TM61" s="107"/>
      <c r="TN61" s="107"/>
      <c r="TO61" s="107"/>
      <c r="TP61" s="107"/>
      <c r="TQ61" s="107"/>
      <c r="TR61" s="107"/>
      <c r="TS61" s="107"/>
      <c r="TT61" s="107"/>
      <c r="TU61" s="107"/>
      <c r="TV61" s="107"/>
      <c r="TW61" s="107"/>
      <c r="TX61" s="107"/>
      <c r="TY61" s="107"/>
      <c r="TZ61" s="107"/>
      <c r="UA61" s="107"/>
      <c r="UB61" s="107"/>
      <c r="UC61" s="107"/>
      <c r="UD61" s="107"/>
      <c r="UE61" s="107"/>
      <c r="UF61" s="107"/>
      <c r="UG61" s="107"/>
      <c r="UH61" s="107"/>
      <c r="UI61" s="107"/>
      <c r="UJ61" s="107"/>
      <c r="UK61" s="107"/>
      <c r="UL61" s="107"/>
      <c r="UM61" s="107"/>
      <c r="UN61" s="107"/>
      <c r="UO61" s="107"/>
      <c r="UP61" s="107"/>
      <c r="UQ61" s="107"/>
      <c r="UR61" s="107"/>
      <c r="US61" s="107"/>
      <c r="UT61" s="107"/>
      <c r="UU61" s="107"/>
      <c r="UV61" s="107"/>
      <c r="UW61" s="107"/>
      <c r="UX61" s="107"/>
      <c r="UY61" s="107"/>
      <c r="UZ61" s="107"/>
      <c r="VA61" s="107"/>
      <c r="VB61" s="107"/>
      <c r="VC61" s="107"/>
      <c r="VD61" s="107"/>
      <c r="VE61" s="107"/>
      <c r="VF61" s="107"/>
      <c r="VG61" s="107"/>
      <c r="VH61" s="107"/>
      <c r="VI61" s="107"/>
      <c r="VJ61" s="107"/>
      <c r="VK61" s="107"/>
      <c r="VL61" s="107"/>
      <c r="VM61" s="107"/>
      <c r="VN61" s="107"/>
      <c r="VO61" s="107"/>
      <c r="VP61" s="107"/>
      <c r="VQ61" s="107"/>
      <c r="VR61" s="107"/>
      <c r="VS61" s="107"/>
      <c r="VT61" s="107"/>
      <c r="VU61" s="107"/>
      <c r="VV61" s="107"/>
      <c r="VW61" s="107"/>
      <c r="VX61" s="107"/>
      <c r="VY61" s="107"/>
      <c r="VZ61" s="107"/>
      <c r="WA61" s="107"/>
      <c r="WB61" s="107"/>
      <c r="WC61" s="107"/>
      <c r="WD61" s="107"/>
      <c r="WE61" s="107"/>
      <c r="WF61" s="107"/>
      <c r="WG61" s="107"/>
      <c r="WH61" s="107"/>
      <c r="WI61" s="107"/>
      <c r="WJ61" s="107"/>
      <c r="WK61" s="107"/>
      <c r="WL61" s="107"/>
      <c r="WM61" s="107"/>
      <c r="WN61" s="107"/>
      <c r="WO61" s="107"/>
      <c r="WP61" s="107"/>
      <c r="WQ61" s="107"/>
      <c r="WR61" s="107"/>
      <c r="WS61" s="107"/>
      <c r="WT61" s="107"/>
      <c r="WU61" s="107"/>
      <c r="WV61" s="107"/>
      <c r="WW61" s="107"/>
      <c r="WX61" s="107"/>
      <c r="WY61" s="107"/>
      <c r="WZ61" s="107"/>
      <c r="XA61" s="107"/>
      <c r="XB61" s="107"/>
      <c r="XC61" s="107"/>
      <c r="XD61" s="107"/>
      <c r="XE61" s="107"/>
      <c r="XF61" s="107"/>
      <c r="XG61" s="107"/>
      <c r="XH61" s="107"/>
      <c r="XI61" s="107"/>
      <c r="XJ61" s="107"/>
      <c r="XK61" s="107"/>
      <c r="XL61" s="107"/>
      <c r="XM61" s="107"/>
      <c r="XN61" s="107"/>
      <c r="XO61" s="107"/>
      <c r="XP61" s="107"/>
      <c r="XQ61" s="107"/>
      <c r="XR61" s="107"/>
      <c r="XS61" s="107"/>
      <c r="XT61" s="107"/>
      <c r="XU61" s="107"/>
      <c r="XV61" s="107"/>
      <c r="XW61" s="107"/>
      <c r="XX61" s="107"/>
      <c r="XY61" s="107"/>
      <c r="XZ61" s="107"/>
      <c r="YA61" s="107"/>
      <c r="YB61" s="107"/>
      <c r="YC61" s="107"/>
      <c r="YD61" s="107"/>
      <c r="YE61" s="107"/>
      <c r="YF61" s="107"/>
      <c r="YG61" s="107"/>
      <c r="YH61" s="107"/>
      <c r="YI61" s="107"/>
      <c r="YJ61" s="107"/>
      <c r="YK61" s="107"/>
      <c r="YL61" s="107"/>
      <c r="YM61" s="107"/>
      <c r="YN61" s="107"/>
      <c r="YO61" s="107"/>
      <c r="YP61" s="107"/>
      <c r="YQ61" s="107"/>
      <c r="YR61" s="107"/>
      <c r="YS61" s="107"/>
      <c r="YT61" s="107"/>
      <c r="YU61" s="107"/>
      <c r="YV61" s="107"/>
      <c r="YW61" s="107"/>
      <c r="YX61" s="107"/>
      <c r="YY61" s="107"/>
      <c r="YZ61" s="107"/>
      <c r="ZA61" s="107"/>
      <c r="ZB61" s="107"/>
      <c r="ZC61" s="107"/>
      <c r="ZD61" s="107"/>
      <c r="ZE61" s="107"/>
      <c r="ZF61" s="107"/>
      <c r="ZG61" s="107"/>
      <c r="ZH61" s="107"/>
      <c r="ZI61" s="107"/>
      <c r="ZJ61" s="107"/>
      <c r="ZK61" s="107"/>
      <c r="ZL61" s="107"/>
      <c r="ZM61" s="107"/>
      <c r="ZN61" s="107"/>
      <c r="ZO61" s="107"/>
      <c r="ZP61" s="107"/>
      <c r="ZQ61" s="107"/>
      <c r="ZR61" s="107"/>
      <c r="ZS61" s="107"/>
      <c r="ZT61" s="107"/>
      <c r="ZU61" s="107"/>
      <c r="ZV61" s="107"/>
      <c r="ZW61" s="107"/>
      <c r="ZX61" s="107"/>
      <c r="ZY61" s="107"/>
      <c r="ZZ61" s="107"/>
      <c r="AAA61" s="107"/>
      <c r="AAB61" s="107"/>
      <c r="AAC61" s="107"/>
      <c r="AAD61" s="107"/>
      <c r="AAE61" s="107"/>
      <c r="AAF61" s="107"/>
      <c r="AAG61" s="107"/>
      <c r="AAH61" s="107"/>
      <c r="AAI61" s="107"/>
      <c r="AAJ61" s="107"/>
      <c r="AAK61" s="107"/>
      <c r="AAL61" s="107"/>
      <c r="AAM61" s="107"/>
      <c r="AAN61" s="107"/>
      <c r="AAO61" s="107"/>
      <c r="AAP61" s="107"/>
      <c r="AAQ61" s="107"/>
      <c r="AAR61" s="107"/>
      <c r="AAS61" s="107"/>
      <c r="AAT61" s="107"/>
      <c r="AAU61" s="107"/>
      <c r="AAV61" s="107"/>
      <c r="AAW61" s="107"/>
      <c r="AAX61" s="107"/>
      <c r="AAY61" s="107"/>
      <c r="AAZ61" s="107"/>
      <c r="ABA61" s="107"/>
      <c r="ABB61" s="107"/>
      <c r="ABC61" s="107"/>
      <c r="ABD61" s="107"/>
      <c r="ABE61" s="107"/>
      <c r="ABF61" s="107"/>
      <c r="ABG61" s="107"/>
      <c r="ABH61" s="107"/>
      <c r="ABI61" s="107"/>
      <c r="ABJ61" s="107"/>
      <c r="ABK61" s="107"/>
      <c r="ABL61" s="107"/>
      <c r="ABM61" s="107"/>
      <c r="ABN61" s="107"/>
      <c r="ABO61" s="107"/>
      <c r="ABP61" s="107"/>
      <c r="ABQ61" s="107"/>
      <c r="ABR61" s="107"/>
      <c r="ABS61" s="107"/>
      <c r="ABT61" s="107"/>
      <c r="ABU61" s="107"/>
      <c r="ABV61" s="107"/>
      <c r="ABW61" s="107"/>
      <c r="ABX61" s="107"/>
      <c r="ABY61" s="107"/>
      <c r="ABZ61" s="107"/>
      <c r="ACA61" s="107"/>
      <c r="ACB61" s="107"/>
      <c r="ACC61" s="107"/>
      <c r="ACD61" s="107"/>
      <c r="ACE61" s="107"/>
      <c r="ACF61" s="107"/>
      <c r="ACG61" s="107"/>
      <c r="ACH61" s="107"/>
      <c r="ACI61" s="107"/>
      <c r="ACJ61" s="107"/>
      <c r="ACK61" s="107"/>
      <c r="ACL61" s="107"/>
      <c r="ACM61" s="107"/>
      <c r="ACN61" s="107"/>
      <c r="ACO61" s="107"/>
      <c r="ACP61" s="107"/>
      <c r="ACQ61" s="107"/>
      <c r="ACR61" s="107"/>
      <c r="ACS61" s="107"/>
      <c r="ACT61" s="107"/>
      <c r="ACU61" s="107"/>
      <c r="ACV61" s="107"/>
      <c r="ACW61" s="107"/>
      <c r="ACX61" s="107"/>
      <c r="ACY61" s="107"/>
      <c r="ACZ61" s="107"/>
      <c r="ADA61" s="107"/>
      <c r="ADB61" s="107"/>
      <c r="ADC61" s="107"/>
      <c r="ADD61" s="107"/>
      <c r="ADE61" s="107"/>
      <c r="ADF61" s="107"/>
      <c r="ADG61" s="107"/>
      <c r="ADH61" s="107"/>
      <c r="ADI61" s="107"/>
      <c r="ADJ61" s="107"/>
      <c r="ADK61" s="107"/>
      <c r="ADL61" s="107"/>
      <c r="ADM61" s="107"/>
      <c r="ADN61" s="107"/>
      <c r="ADO61" s="107"/>
      <c r="ADP61" s="107"/>
      <c r="ADQ61" s="107"/>
      <c r="ADR61" s="107"/>
      <c r="ADS61" s="107"/>
      <c r="ADT61" s="107"/>
      <c r="ADU61" s="107"/>
      <c r="ADV61" s="107"/>
      <c r="ADW61" s="107"/>
      <c r="ADX61" s="107"/>
      <c r="ADY61" s="107"/>
      <c r="ADZ61" s="107"/>
      <c r="AEA61" s="107"/>
      <c r="AEB61" s="107"/>
      <c r="AEC61" s="107"/>
      <c r="AED61" s="107"/>
      <c r="AEE61" s="107"/>
      <c r="AEF61" s="107"/>
      <c r="AEG61" s="107"/>
      <c r="AEH61" s="107"/>
      <c r="AEI61" s="107"/>
      <c r="AEJ61" s="107"/>
      <c r="AEK61" s="107"/>
      <c r="AEL61" s="107"/>
      <c r="AEM61" s="107"/>
      <c r="AEN61" s="107"/>
      <c r="AEO61" s="107"/>
      <c r="AEP61" s="107"/>
      <c r="AEQ61" s="107"/>
      <c r="AER61" s="107"/>
      <c r="AES61" s="107"/>
      <c r="AET61" s="107"/>
      <c r="AEU61" s="107"/>
      <c r="AEV61" s="107"/>
      <c r="AEW61" s="107"/>
      <c r="AEX61" s="107"/>
      <c r="AEY61" s="107"/>
      <c r="AEZ61" s="107"/>
      <c r="AFA61" s="107"/>
      <c r="AFB61" s="107"/>
      <c r="AFC61" s="107"/>
      <c r="AFD61" s="107"/>
      <c r="AFE61" s="107"/>
      <c r="AFF61" s="107"/>
      <c r="AFG61" s="107"/>
      <c r="AFH61" s="107"/>
      <c r="AFI61" s="107"/>
      <c r="AFJ61" s="107"/>
      <c r="AFK61" s="107"/>
      <c r="AFL61" s="107"/>
      <c r="AFM61" s="107"/>
      <c r="AFN61" s="107"/>
      <c r="AFO61" s="107"/>
      <c r="AFP61" s="107"/>
      <c r="AFQ61" s="107"/>
      <c r="AFR61" s="107"/>
      <c r="AFS61" s="107"/>
      <c r="AFT61" s="107"/>
      <c r="AFU61" s="107"/>
      <c r="AFV61" s="107"/>
      <c r="AFW61" s="107"/>
      <c r="AFX61" s="107"/>
      <c r="AFY61" s="107"/>
      <c r="AFZ61" s="107"/>
      <c r="AGA61" s="107"/>
      <c r="AGB61" s="107"/>
      <c r="AGC61" s="107"/>
      <c r="AGD61" s="107"/>
      <c r="AGE61" s="107"/>
      <c r="AGF61" s="107"/>
      <c r="AGG61" s="107"/>
      <c r="AGH61" s="107"/>
      <c r="AGI61" s="107"/>
      <c r="AGJ61" s="107"/>
      <c r="AGK61" s="107"/>
      <c r="AGL61" s="107"/>
      <c r="AGM61" s="107"/>
      <c r="AGN61" s="107"/>
      <c r="AGO61" s="107"/>
      <c r="AGP61" s="107"/>
      <c r="AGQ61" s="107"/>
      <c r="AGR61" s="107"/>
      <c r="AGS61" s="107"/>
      <c r="AGT61" s="107"/>
      <c r="AGU61" s="107"/>
      <c r="AGV61" s="107"/>
      <c r="AGW61" s="107"/>
      <c r="AGX61" s="107"/>
      <c r="AGY61" s="107"/>
      <c r="AGZ61" s="107"/>
      <c r="AHA61" s="107"/>
      <c r="AHB61" s="107"/>
      <c r="AHC61" s="107"/>
      <c r="AHD61" s="107"/>
      <c r="AHE61" s="107"/>
      <c r="AHF61" s="107"/>
      <c r="AHG61" s="107"/>
      <c r="AHH61" s="107"/>
      <c r="AHI61" s="107"/>
      <c r="AHJ61" s="107"/>
      <c r="AHK61" s="107"/>
      <c r="AHL61" s="107"/>
      <c r="AHM61" s="107"/>
      <c r="AHN61" s="107"/>
      <c r="AHO61" s="107"/>
      <c r="AHP61" s="107"/>
      <c r="AHQ61" s="107"/>
      <c r="AHR61" s="107"/>
      <c r="AHS61" s="107"/>
      <c r="AHT61" s="107"/>
      <c r="AHU61" s="107"/>
      <c r="AHV61" s="107"/>
      <c r="AHW61" s="107"/>
      <c r="AHX61" s="107"/>
      <c r="AHY61" s="107"/>
      <c r="AHZ61" s="107"/>
      <c r="AIA61" s="107"/>
      <c r="AIB61" s="107"/>
      <c r="AIC61" s="107"/>
      <c r="AID61" s="107"/>
      <c r="AIE61" s="107"/>
      <c r="AIF61" s="107"/>
      <c r="AIG61" s="107"/>
      <c r="AIH61" s="107"/>
      <c r="AII61" s="107"/>
      <c r="AIJ61" s="107"/>
      <c r="AIK61" s="107"/>
      <c r="AIL61" s="107"/>
      <c r="AIM61" s="107"/>
      <c r="AIN61" s="107"/>
      <c r="AIO61" s="107"/>
      <c r="AIP61" s="107"/>
      <c r="AIQ61" s="107"/>
      <c r="AIR61" s="107"/>
      <c r="AIS61" s="107"/>
      <c r="AIT61" s="107"/>
      <c r="AIU61" s="107"/>
      <c r="AIV61" s="107"/>
      <c r="AIW61" s="107"/>
      <c r="AIX61" s="107"/>
      <c r="AIY61" s="107"/>
      <c r="AIZ61" s="107"/>
      <c r="AJA61" s="107"/>
      <c r="AJB61" s="107"/>
      <c r="AJC61" s="107"/>
      <c r="AJD61" s="107"/>
      <c r="AJE61" s="107"/>
      <c r="AJF61" s="107"/>
      <c r="AJG61" s="107"/>
      <c r="AJH61" s="107"/>
      <c r="AJI61" s="107"/>
      <c r="AJJ61" s="107"/>
      <c r="AJK61" s="107"/>
      <c r="AJL61" s="107"/>
      <c r="AJM61" s="107"/>
      <c r="AJN61" s="107"/>
      <c r="AJO61" s="107"/>
      <c r="AJP61" s="107"/>
      <c r="AJQ61" s="107"/>
      <c r="AJR61" s="107"/>
      <c r="AJS61" s="107"/>
      <c r="AJT61" s="107"/>
      <c r="AJU61" s="107"/>
      <c r="AJV61" s="107"/>
      <c r="AJW61" s="107"/>
      <c r="AJX61" s="107"/>
      <c r="AJY61" s="107"/>
      <c r="AJZ61" s="107"/>
      <c r="AKA61" s="107"/>
      <c r="AKB61" s="107"/>
      <c r="AKC61" s="107"/>
      <c r="AKD61" s="107"/>
      <c r="AKE61" s="107"/>
      <c r="AKF61" s="107"/>
      <c r="AKG61" s="107"/>
      <c r="AKH61" s="107"/>
      <c r="AKI61" s="107"/>
      <c r="AKJ61" s="107"/>
      <c r="AKK61" s="107"/>
      <c r="AKL61" s="107"/>
      <c r="AKM61" s="107"/>
      <c r="AKN61" s="107"/>
      <c r="AKO61" s="107"/>
      <c r="AKP61" s="107"/>
      <c r="AKQ61" s="107"/>
      <c r="AKR61" s="107"/>
      <c r="AKS61" s="107"/>
      <c r="AKT61" s="107"/>
      <c r="AKU61" s="107"/>
      <c r="AKV61" s="107"/>
      <c r="AKW61" s="107"/>
      <c r="AKX61" s="107"/>
      <c r="AKY61" s="107"/>
      <c r="AKZ61" s="107"/>
      <c r="ALA61" s="107"/>
      <c r="ALB61" s="107"/>
      <c r="ALC61" s="107"/>
      <c r="ALD61" s="107"/>
      <c r="ALE61" s="107"/>
      <c r="ALF61" s="107"/>
      <c r="ALG61" s="107"/>
      <c r="ALH61" s="107"/>
      <c r="ALI61" s="107"/>
      <c r="ALJ61" s="107"/>
      <c r="ALK61" s="107"/>
      <c r="ALL61" s="107"/>
      <c r="ALM61" s="107"/>
      <c r="ALN61" s="107"/>
      <c r="ALO61" s="107"/>
      <c r="ALP61" s="107"/>
      <c r="ALQ61" s="107"/>
      <c r="ALR61" s="107"/>
      <c r="ALS61" s="107"/>
      <c r="ALT61" s="107"/>
      <c r="ALU61" s="107"/>
      <c r="ALV61" s="107"/>
      <c r="ALW61" s="107"/>
      <c r="ALX61" s="107"/>
      <c r="ALY61" s="107"/>
      <c r="ALZ61" s="107"/>
      <c r="AMA61" s="107"/>
      <c r="AMB61" s="107"/>
      <c r="AMC61" s="107"/>
      <c r="AMD61" s="107"/>
      <c r="AME61" s="107"/>
      <c r="AMF61" s="107"/>
      <c r="AMG61" s="107"/>
      <c r="AMH61" s="107"/>
      <c r="AMI61" s="107"/>
      <c r="AMJ61" s="107"/>
      <c r="AMK61" s="107"/>
      <c r="AML61" s="107"/>
      <c r="AMM61" s="107"/>
      <c r="AMN61" s="107"/>
      <c r="AMO61" s="107"/>
      <c r="AMP61" s="107"/>
      <c r="AMQ61" s="107"/>
      <c r="AMR61" s="107"/>
      <c r="AMS61" s="107"/>
      <c r="AMT61" s="107"/>
      <c r="AMU61" s="107"/>
      <c r="AMV61" s="107"/>
      <c r="AMW61" s="107"/>
      <c r="AMX61" s="107"/>
      <c r="AMY61" s="107"/>
      <c r="AMZ61" s="107"/>
      <c r="ANA61" s="107"/>
      <c r="ANB61" s="107"/>
      <c r="ANC61" s="107"/>
      <c r="AND61" s="107"/>
      <c r="ANE61" s="107"/>
      <c r="ANF61" s="107"/>
      <c r="ANG61" s="107"/>
      <c r="ANH61" s="107"/>
      <c r="ANI61" s="107"/>
      <c r="ANJ61" s="107"/>
      <c r="ANK61" s="107"/>
      <c r="ANL61" s="107"/>
      <c r="ANM61" s="107"/>
      <c r="ANN61" s="107"/>
      <c r="ANO61" s="107"/>
      <c r="ANP61" s="107"/>
      <c r="ANQ61" s="107"/>
      <c r="ANR61" s="107"/>
      <c r="ANS61" s="107"/>
      <c r="ANT61" s="107"/>
      <c r="ANU61" s="107"/>
      <c r="ANV61" s="107"/>
      <c r="ANW61" s="107"/>
      <c r="ANX61" s="107"/>
      <c r="ANY61" s="107"/>
      <c r="ANZ61" s="107"/>
      <c r="AOA61" s="107"/>
      <c r="AOB61" s="107"/>
      <c r="AOC61" s="107"/>
      <c r="AOD61" s="107"/>
      <c r="AOE61" s="107"/>
      <c r="AOF61" s="107"/>
      <c r="AOG61" s="107"/>
      <c r="AOH61" s="107"/>
      <c r="AOI61" s="107"/>
      <c r="AOJ61" s="107"/>
      <c r="AOK61" s="107"/>
      <c r="AOL61" s="107"/>
      <c r="AOM61" s="107"/>
      <c r="AON61" s="107"/>
      <c r="AOO61" s="107"/>
      <c r="AOP61" s="107"/>
      <c r="AOQ61" s="107"/>
      <c r="AOR61" s="107"/>
      <c r="AOS61" s="107"/>
      <c r="AOT61" s="107"/>
      <c r="AOU61" s="107"/>
      <c r="AOV61" s="107"/>
      <c r="AOW61" s="107"/>
      <c r="AOX61" s="107"/>
      <c r="AOY61" s="107"/>
      <c r="AOZ61" s="107"/>
      <c r="APA61" s="107"/>
      <c r="APB61" s="107"/>
      <c r="APC61" s="107"/>
      <c r="APD61" s="107"/>
      <c r="APE61" s="107"/>
      <c r="APF61" s="107"/>
      <c r="APG61" s="107"/>
      <c r="APH61" s="107"/>
      <c r="API61" s="107"/>
      <c r="APJ61" s="107"/>
      <c r="APK61" s="107"/>
      <c r="APL61" s="107"/>
      <c r="APM61" s="107"/>
      <c r="APN61" s="107"/>
      <c r="APO61" s="107"/>
      <c r="APP61" s="107"/>
      <c r="APQ61" s="107"/>
      <c r="APR61" s="107"/>
      <c r="APS61" s="107"/>
      <c r="APT61" s="107"/>
      <c r="APU61" s="107"/>
      <c r="APV61" s="107"/>
      <c r="APW61" s="107"/>
      <c r="APX61" s="107"/>
      <c r="APY61" s="107"/>
      <c r="APZ61" s="107"/>
      <c r="AQA61" s="107"/>
      <c r="AQB61" s="107"/>
      <c r="AQC61" s="107"/>
      <c r="AQD61" s="107"/>
      <c r="AQE61" s="107"/>
      <c r="AQF61" s="107"/>
      <c r="AQG61" s="107"/>
      <c r="AQH61" s="107"/>
      <c r="AQI61" s="107"/>
      <c r="AQJ61" s="107"/>
      <c r="AQK61" s="107"/>
      <c r="AQL61" s="107"/>
      <c r="AQM61" s="107"/>
      <c r="AQN61" s="107"/>
      <c r="AQO61" s="107"/>
      <c r="AQP61" s="107"/>
      <c r="AQQ61" s="107"/>
      <c r="AQR61" s="107"/>
      <c r="AQS61" s="107"/>
      <c r="AQT61" s="107"/>
      <c r="AQU61" s="107"/>
      <c r="AQV61" s="107"/>
      <c r="AQW61" s="107"/>
      <c r="AQX61" s="107"/>
      <c r="AQY61" s="107"/>
      <c r="AQZ61" s="107"/>
      <c r="ARA61" s="107"/>
      <c r="ARB61" s="107"/>
      <c r="ARC61" s="107"/>
      <c r="ARD61" s="107"/>
      <c r="ARE61" s="107"/>
      <c r="ARF61" s="107"/>
      <c r="ARG61" s="107"/>
      <c r="ARH61" s="107"/>
      <c r="ARI61" s="107"/>
      <c r="ARJ61" s="107"/>
      <c r="ARK61" s="107"/>
      <c r="ARL61" s="107"/>
      <c r="ARM61" s="107"/>
      <c r="ARN61" s="107"/>
      <c r="ARO61" s="107"/>
      <c r="ARP61" s="107"/>
      <c r="ARQ61" s="107"/>
      <c r="ARR61" s="107"/>
      <c r="ARS61" s="107"/>
      <c r="ART61" s="107"/>
      <c r="ARU61" s="107"/>
      <c r="ARV61" s="107"/>
      <c r="ARW61" s="107"/>
      <c r="ARX61" s="107"/>
      <c r="ARY61" s="107"/>
      <c r="ARZ61" s="107"/>
      <c r="ASA61" s="107"/>
      <c r="ASB61" s="107"/>
      <c r="ASC61" s="107"/>
      <c r="ASD61" s="107"/>
      <c r="ASE61" s="107"/>
      <c r="ASF61" s="107"/>
      <c r="ASG61" s="107"/>
      <c r="ASH61" s="107"/>
      <c r="ASI61" s="107"/>
      <c r="ASJ61" s="107"/>
      <c r="ASK61" s="107"/>
      <c r="ASL61" s="107"/>
      <c r="ASM61" s="107"/>
      <c r="ASN61" s="107"/>
      <c r="ASO61" s="107"/>
      <c r="ASP61" s="107"/>
      <c r="ASQ61" s="107"/>
      <c r="ASR61" s="107"/>
      <c r="ASS61" s="107"/>
      <c r="AST61" s="107"/>
      <c r="ASU61" s="107"/>
      <c r="ASV61" s="107"/>
      <c r="ASW61" s="107"/>
      <c r="ASX61" s="107"/>
      <c r="ASY61" s="107"/>
      <c r="ASZ61" s="107"/>
      <c r="ATA61" s="107"/>
      <c r="ATB61" s="107"/>
      <c r="ATC61" s="107"/>
      <c r="ATD61" s="107"/>
      <c r="ATE61" s="107"/>
      <c r="ATF61" s="107"/>
      <c r="ATG61" s="107"/>
      <c r="ATH61" s="107"/>
      <c r="ATI61" s="107"/>
      <c r="ATJ61" s="107"/>
      <c r="ATK61" s="107"/>
      <c r="ATL61" s="107"/>
      <c r="ATM61" s="107"/>
      <c r="ATN61" s="107"/>
      <c r="ATO61" s="107"/>
      <c r="ATP61" s="107"/>
      <c r="ATQ61" s="107"/>
      <c r="ATR61" s="107"/>
      <c r="ATS61" s="107"/>
      <c r="ATT61" s="107"/>
      <c r="ATU61" s="107"/>
      <c r="ATV61" s="107"/>
      <c r="ATW61" s="107"/>
      <c r="ATX61" s="107"/>
      <c r="ATY61" s="107"/>
      <c r="ATZ61" s="107"/>
      <c r="AUA61" s="107"/>
      <c r="AUB61" s="107"/>
      <c r="AUC61" s="107"/>
      <c r="AUD61" s="107"/>
      <c r="AUE61" s="107"/>
      <c r="AUF61" s="107"/>
      <c r="AUG61" s="107"/>
      <c r="AUH61" s="107"/>
      <c r="AUI61" s="107"/>
      <c r="AUJ61" s="107"/>
      <c r="AUK61" s="107"/>
      <c r="AUL61" s="107"/>
      <c r="AUM61" s="107"/>
      <c r="AUN61" s="107"/>
      <c r="AUO61" s="107"/>
      <c r="AUP61" s="107"/>
      <c r="AUQ61" s="107"/>
      <c r="AUR61" s="107"/>
      <c r="AUS61" s="107"/>
      <c r="AUT61" s="107"/>
      <c r="AUU61" s="107"/>
      <c r="AUV61" s="107"/>
      <c r="AUW61" s="107"/>
      <c r="AUX61" s="107"/>
      <c r="AUY61" s="107"/>
      <c r="AUZ61" s="107"/>
      <c r="AVA61" s="107"/>
      <c r="AVB61" s="107"/>
      <c r="AVC61" s="107"/>
      <c r="AVD61" s="107"/>
      <c r="AVE61" s="107"/>
      <c r="AVF61" s="107"/>
      <c r="AVG61" s="107"/>
      <c r="AVH61" s="107"/>
      <c r="AVI61" s="107"/>
      <c r="AVJ61" s="107"/>
      <c r="AVK61" s="107"/>
      <c r="AVL61" s="107"/>
      <c r="AVM61" s="107"/>
      <c r="AVN61" s="107"/>
      <c r="AVO61" s="107"/>
      <c r="AVP61" s="107"/>
      <c r="AVQ61" s="107"/>
      <c r="AVR61" s="107"/>
      <c r="AVS61" s="107"/>
      <c r="AVT61" s="107"/>
      <c r="AVU61" s="107"/>
      <c r="AVV61" s="107"/>
      <c r="AVW61" s="107"/>
      <c r="AVX61" s="107"/>
      <c r="AVY61" s="107"/>
      <c r="AVZ61" s="107"/>
      <c r="AWA61" s="107"/>
      <c r="AWB61" s="107"/>
      <c r="AWC61" s="107"/>
      <c r="AWD61" s="107"/>
      <c r="AWE61" s="107"/>
      <c r="AWF61" s="107"/>
      <c r="AWG61" s="107"/>
      <c r="AWH61" s="107"/>
      <c r="AWI61" s="107"/>
      <c r="AWJ61" s="107"/>
      <c r="AWK61" s="107"/>
      <c r="AWL61" s="107"/>
      <c r="AWM61" s="107"/>
      <c r="AWN61" s="107"/>
      <c r="AWO61" s="107"/>
      <c r="AWP61" s="107"/>
      <c r="AWQ61" s="107"/>
      <c r="AWR61" s="107"/>
      <c r="AWS61" s="107"/>
      <c r="AWT61" s="107"/>
      <c r="AWU61" s="107"/>
      <c r="AWV61" s="107"/>
      <c r="AWW61" s="107"/>
      <c r="AWX61" s="107"/>
      <c r="AWY61" s="107"/>
      <c r="AWZ61" s="107"/>
      <c r="AXA61" s="107"/>
      <c r="AXB61" s="107"/>
      <c r="AXC61" s="107"/>
      <c r="AXD61" s="107"/>
      <c r="AXE61" s="107"/>
      <c r="AXF61" s="107"/>
      <c r="AXG61" s="107"/>
      <c r="AXH61" s="107"/>
      <c r="AXI61" s="107"/>
      <c r="AXJ61" s="107"/>
      <c r="AXK61" s="107"/>
      <c r="AXL61" s="107"/>
      <c r="AXM61" s="107"/>
      <c r="AXN61" s="107"/>
      <c r="AXO61" s="107"/>
      <c r="AXP61" s="107"/>
      <c r="AXQ61" s="107"/>
      <c r="AXR61" s="107"/>
      <c r="AXS61" s="107"/>
      <c r="AXT61" s="107"/>
      <c r="AXU61" s="107"/>
      <c r="AXV61" s="107"/>
      <c r="AXW61" s="107"/>
      <c r="AXX61" s="107"/>
      <c r="AXY61" s="107"/>
      <c r="AXZ61" s="107"/>
      <c r="AYA61" s="107"/>
      <c r="AYB61" s="107"/>
      <c r="AYC61" s="107"/>
      <c r="AYD61" s="107"/>
      <c r="AYE61" s="107"/>
      <c r="AYF61" s="107"/>
      <c r="AYG61" s="107"/>
      <c r="AYH61" s="107"/>
      <c r="AYI61" s="107"/>
      <c r="AYJ61" s="107"/>
      <c r="AYK61" s="107"/>
      <c r="AYL61" s="107"/>
      <c r="AYM61" s="107"/>
      <c r="AYN61" s="107"/>
      <c r="AYO61" s="107"/>
      <c r="AYP61" s="107"/>
      <c r="AYQ61" s="107"/>
      <c r="AYR61" s="107"/>
      <c r="AYS61" s="107"/>
      <c r="AYT61" s="107"/>
      <c r="AYU61" s="107"/>
      <c r="AYV61" s="107"/>
      <c r="AYW61" s="107"/>
      <c r="AYX61" s="107"/>
      <c r="AYY61" s="107"/>
      <c r="AYZ61" s="107"/>
      <c r="AZA61" s="107"/>
      <c r="AZB61" s="107"/>
      <c r="AZC61" s="107"/>
      <c r="AZD61" s="107"/>
      <c r="AZE61" s="107"/>
      <c r="AZF61" s="107"/>
      <c r="AZG61" s="107"/>
      <c r="AZH61" s="107"/>
      <c r="AZI61" s="107"/>
      <c r="AZJ61" s="107"/>
      <c r="AZK61" s="107"/>
      <c r="AZL61" s="107"/>
      <c r="AZM61" s="107"/>
      <c r="AZN61" s="107"/>
      <c r="AZO61" s="107"/>
      <c r="AZP61" s="107"/>
      <c r="AZQ61" s="107"/>
      <c r="AZR61" s="107"/>
      <c r="AZS61" s="107"/>
      <c r="AZT61" s="107"/>
      <c r="AZU61" s="107"/>
      <c r="AZV61" s="107"/>
      <c r="AZW61" s="107"/>
      <c r="AZX61" s="107"/>
      <c r="AZY61" s="107"/>
      <c r="AZZ61" s="107"/>
      <c r="BAA61" s="107"/>
      <c r="BAB61" s="107"/>
      <c r="BAC61" s="107"/>
      <c r="BAD61" s="107"/>
      <c r="BAE61" s="107"/>
      <c r="BAF61" s="107"/>
      <c r="BAG61" s="107"/>
      <c r="BAH61" s="107"/>
      <c r="BAI61" s="107"/>
      <c r="BAJ61" s="107"/>
      <c r="BAK61" s="107"/>
      <c r="BAL61" s="107"/>
      <c r="BAM61" s="107"/>
      <c r="BAN61" s="107"/>
      <c r="BAO61" s="107"/>
      <c r="BAP61" s="107"/>
      <c r="BAQ61" s="107"/>
      <c r="BAR61" s="107"/>
      <c r="BAS61" s="107"/>
      <c r="BAT61" s="107"/>
      <c r="BAU61" s="107"/>
      <c r="BAV61" s="107"/>
      <c r="BAW61" s="107"/>
      <c r="BAX61" s="107"/>
      <c r="BAY61" s="107"/>
      <c r="BAZ61" s="107"/>
      <c r="BBA61" s="107"/>
      <c r="BBB61" s="107"/>
      <c r="BBC61" s="107"/>
      <c r="BBD61" s="107"/>
      <c r="BBE61" s="107"/>
      <c r="BBF61" s="107"/>
      <c r="BBG61" s="107"/>
      <c r="BBH61" s="107"/>
      <c r="BBI61" s="107"/>
      <c r="BBJ61" s="107"/>
      <c r="BBK61" s="107"/>
      <c r="BBL61" s="107"/>
      <c r="BBM61" s="107"/>
      <c r="BBN61" s="107"/>
      <c r="BBO61" s="107"/>
      <c r="BBP61" s="107"/>
      <c r="BBQ61" s="107"/>
      <c r="BBR61" s="107"/>
      <c r="BBS61" s="107"/>
      <c r="BBT61" s="107"/>
      <c r="BBU61" s="107"/>
      <c r="BBV61" s="107"/>
      <c r="BBW61" s="107"/>
      <c r="BBX61" s="107"/>
      <c r="BBY61" s="107"/>
      <c r="BBZ61" s="107"/>
      <c r="BCA61" s="107"/>
      <c r="BCB61" s="107"/>
      <c r="BCC61" s="107"/>
      <c r="BCD61" s="107"/>
      <c r="BCE61" s="107"/>
      <c r="BCF61" s="107"/>
      <c r="BCG61" s="107"/>
      <c r="BCH61" s="107"/>
      <c r="BCI61" s="107"/>
      <c r="BCJ61" s="107"/>
      <c r="BCK61" s="107"/>
      <c r="BCL61" s="107"/>
      <c r="BCM61" s="107"/>
      <c r="BCN61" s="107"/>
      <c r="BCO61" s="107"/>
      <c r="BCP61" s="107"/>
      <c r="BCQ61" s="107"/>
      <c r="BCR61" s="107"/>
      <c r="BCS61" s="107"/>
      <c r="BCT61" s="107"/>
      <c r="BCU61" s="107"/>
      <c r="BCV61" s="107"/>
      <c r="BCW61" s="107"/>
      <c r="BCX61" s="107"/>
      <c r="BCY61" s="107"/>
      <c r="BCZ61" s="107"/>
      <c r="BDA61" s="107"/>
      <c r="BDB61" s="107"/>
      <c r="BDC61" s="107"/>
      <c r="BDD61" s="107"/>
      <c r="BDE61" s="107"/>
      <c r="BDF61" s="107"/>
      <c r="BDG61" s="107"/>
      <c r="BDH61" s="107"/>
      <c r="BDI61" s="107"/>
      <c r="BDJ61" s="107"/>
      <c r="BDK61" s="107"/>
      <c r="BDL61" s="107"/>
      <c r="BDM61" s="107"/>
      <c r="BDN61" s="107"/>
      <c r="BDO61" s="107"/>
      <c r="BDP61" s="107"/>
      <c r="BDQ61" s="107"/>
      <c r="BDR61" s="107"/>
      <c r="BDS61" s="107"/>
      <c r="BDT61" s="107"/>
      <c r="BDU61" s="107"/>
      <c r="BDV61" s="107"/>
      <c r="BDW61" s="107"/>
      <c r="BDX61" s="107"/>
      <c r="BDY61" s="107"/>
      <c r="BDZ61" s="107"/>
      <c r="BEA61" s="107"/>
      <c r="BEB61" s="107"/>
      <c r="BEC61" s="107"/>
      <c r="BED61" s="107"/>
      <c r="BEE61" s="107"/>
      <c r="BEF61" s="107"/>
      <c r="BEG61" s="107"/>
      <c r="BEH61" s="107"/>
      <c r="BEI61" s="107"/>
      <c r="BEJ61" s="107"/>
      <c r="BEK61" s="107"/>
      <c r="BEL61" s="107"/>
      <c r="BEM61" s="107"/>
      <c r="BEN61" s="107"/>
      <c r="BEO61" s="107"/>
      <c r="BEP61" s="107"/>
      <c r="BEQ61" s="107"/>
      <c r="BER61" s="107"/>
      <c r="BES61" s="107"/>
      <c r="BET61" s="107"/>
      <c r="BEU61" s="107"/>
      <c r="BEV61" s="107"/>
      <c r="BEW61" s="107"/>
      <c r="BEX61" s="107"/>
      <c r="BEY61" s="107"/>
      <c r="BEZ61" s="107"/>
      <c r="BFA61" s="107"/>
      <c r="BFB61" s="107"/>
      <c r="BFC61" s="107"/>
      <c r="BFD61" s="107"/>
      <c r="BFE61" s="107"/>
      <c r="BFF61" s="107"/>
      <c r="BFG61" s="107"/>
      <c r="BFH61" s="107"/>
      <c r="BFI61" s="107"/>
    </row>
    <row r="62" spans="1:1517" ht="15" customHeight="1" x14ac:dyDescent="0.2">
      <c r="A62" s="1" t="s">
        <v>184</v>
      </c>
      <c r="B62" s="2" t="s">
        <v>214</v>
      </c>
      <c r="C62" s="177"/>
      <c r="D62" s="177"/>
      <c r="E62" s="177">
        <v>2</v>
      </c>
      <c r="F62" s="177"/>
      <c r="G62" s="1">
        <v>3</v>
      </c>
      <c r="H62" s="3">
        <f t="shared" ref="H62:H68" si="61">G62*27</f>
        <v>81</v>
      </c>
      <c r="I62" s="3">
        <f t="shared" ref="I62:I68" si="62">G62*36</f>
        <v>108</v>
      </c>
      <c r="J62" s="358">
        <v>2</v>
      </c>
      <c r="K62" s="358"/>
      <c r="L62" s="358"/>
      <c r="M62" s="4">
        <f t="shared" ref="M62:M68" si="63">G62</f>
        <v>3</v>
      </c>
      <c r="N62" s="1">
        <f t="shared" ref="N62:N68" si="64">I62/36</f>
        <v>3</v>
      </c>
      <c r="P62" s="171"/>
      <c r="Q62" s="171"/>
      <c r="R62" s="171"/>
      <c r="S62" s="171"/>
      <c r="T62" s="122">
        <f>G62</f>
        <v>3</v>
      </c>
      <c r="U62" s="359">
        <f>J62</f>
        <v>2</v>
      </c>
      <c r="V62" s="388"/>
      <c r="W62" s="388"/>
      <c r="X62" s="388"/>
      <c r="Z62" s="367"/>
      <c r="AA62" s="367"/>
      <c r="AB62" s="367"/>
      <c r="AC62" s="367"/>
      <c r="AD62" s="128"/>
      <c r="AE62" s="358"/>
      <c r="AF62" s="367"/>
      <c r="AG62" s="367"/>
      <c r="AH62" s="367"/>
      <c r="AI62" s="128"/>
      <c r="AJ62" s="358"/>
      <c r="AK62" s="367"/>
      <c r="AL62" s="367"/>
      <c r="AM62" s="367"/>
    </row>
    <row r="63" spans="1:1517" ht="24" customHeight="1" x14ac:dyDescent="0.2">
      <c r="A63" s="1" t="s">
        <v>185</v>
      </c>
      <c r="B63" s="2" t="s">
        <v>278</v>
      </c>
      <c r="C63" s="177"/>
      <c r="D63" s="177"/>
      <c r="E63" s="177">
        <v>4</v>
      </c>
      <c r="F63" s="177"/>
      <c r="G63" s="1">
        <v>9</v>
      </c>
      <c r="H63" s="3">
        <f t="shared" si="61"/>
        <v>243</v>
      </c>
      <c r="I63" s="3">
        <f t="shared" si="62"/>
        <v>324</v>
      </c>
      <c r="J63" s="358">
        <v>6</v>
      </c>
      <c r="K63" s="358"/>
      <c r="L63" s="358"/>
      <c r="M63" s="4">
        <f t="shared" si="63"/>
        <v>9</v>
      </c>
      <c r="N63" s="1">
        <f t="shared" si="64"/>
        <v>9</v>
      </c>
      <c r="P63" s="171"/>
      <c r="Q63" s="171"/>
      <c r="R63" s="171"/>
      <c r="S63" s="171"/>
      <c r="U63" s="387"/>
      <c r="V63" s="388"/>
      <c r="W63" s="388"/>
      <c r="X63" s="388"/>
      <c r="Z63" s="358"/>
      <c r="AA63" s="367"/>
      <c r="AB63" s="367"/>
      <c r="AC63" s="367"/>
      <c r="AD63" s="128">
        <f>G63</f>
        <v>9</v>
      </c>
      <c r="AE63" s="358">
        <f>J63</f>
        <v>6</v>
      </c>
      <c r="AF63" s="367"/>
      <c r="AG63" s="367"/>
      <c r="AH63" s="367"/>
      <c r="AI63" s="128"/>
      <c r="AJ63" s="358"/>
      <c r="AK63" s="367"/>
      <c r="AL63" s="367"/>
      <c r="AM63" s="367"/>
    </row>
    <row r="64" spans="1:1517" ht="15" customHeight="1" x14ac:dyDescent="0.2">
      <c r="A64" s="1" t="s">
        <v>215</v>
      </c>
      <c r="B64" s="2" t="s">
        <v>2</v>
      </c>
      <c r="C64" s="177"/>
      <c r="D64" s="177"/>
      <c r="E64" s="177">
        <v>5</v>
      </c>
      <c r="F64" s="177"/>
      <c r="G64" s="1">
        <v>6</v>
      </c>
      <c r="H64" s="3">
        <f t="shared" si="61"/>
        <v>162</v>
      </c>
      <c r="I64" s="3">
        <f t="shared" si="62"/>
        <v>216</v>
      </c>
      <c r="J64" s="358">
        <v>4</v>
      </c>
      <c r="K64" s="358"/>
      <c r="L64" s="358"/>
      <c r="M64" s="4">
        <f t="shared" si="63"/>
        <v>6</v>
      </c>
      <c r="N64" s="1">
        <f t="shared" si="64"/>
        <v>6</v>
      </c>
      <c r="P64" s="171"/>
      <c r="Q64" s="171"/>
      <c r="R64" s="171"/>
      <c r="S64" s="171"/>
      <c r="U64" s="387"/>
      <c r="V64" s="388"/>
      <c r="W64" s="388"/>
      <c r="X64" s="388"/>
      <c r="Y64" s="187"/>
      <c r="Z64" s="386"/>
      <c r="AA64" s="386"/>
      <c r="AB64" s="386"/>
      <c r="AC64" s="386"/>
      <c r="AD64" s="187"/>
      <c r="AE64" s="385"/>
      <c r="AF64" s="386"/>
      <c r="AG64" s="386"/>
      <c r="AH64" s="386"/>
      <c r="AI64" s="187">
        <f>G64</f>
        <v>6</v>
      </c>
      <c r="AJ64" s="385">
        <f>J64</f>
        <v>4</v>
      </c>
      <c r="AK64" s="386"/>
      <c r="AL64" s="386"/>
      <c r="AM64" s="367"/>
    </row>
    <row r="65" spans="1:1517" ht="24" customHeight="1" x14ac:dyDescent="0.2">
      <c r="A65" s="355"/>
      <c r="B65" s="356"/>
      <c r="C65" s="356"/>
      <c r="D65" s="356"/>
      <c r="E65" s="356"/>
      <c r="F65" s="357"/>
      <c r="G65" s="68" t="s">
        <v>125</v>
      </c>
      <c r="H65" s="68" t="s">
        <v>220</v>
      </c>
      <c r="I65" s="68" t="s">
        <v>221</v>
      </c>
      <c r="J65" s="373" t="s">
        <v>222</v>
      </c>
      <c r="K65" s="374"/>
      <c r="L65" s="375"/>
      <c r="M65" s="68" t="s">
        <v>128</v>
      </c>
      <c r="N65" s="68" t="s">
        <v>129</v>
      </c>
      <c r="O65" s="124"/>
      <c r="P65" s="69"/>
      <c r="Q65" s="69"/>
      <c r="R65" s="69"/>
      <c r="S65" s="69"/>
      <c r="T65" s="124"/>
      <c r="U65" s="69"/>
      <c r="V65" s="69"/>
      <c r="W65" s="69"/>
      <c r="X65" s="69"/>
      <c r="Y65" s="124"/>
      <c r="Z65" s="69"/>
      <c r="AA65" s="69"/>
      <c r="AB65" s="69"/>
      <c r="AC65" s="69"/>
      <c r="AD65" s="124"/>
      <c r="AE65" s="69"/>
      <c r="AF65" s="69"/>
      <c r="AG65" s="69"/>
      <c r="AH65" s="69"/>
      <c r="AI65" s="124"/>
      <c r="AJ65" s="69"/>
      <c r="AK65" s="69"/>
      <c r="AL65" s="69"/>
      <c r="AM65" s="182"/>
    </row>
    <row r="66" spans="1:1517" s="116" customFormat="1" ht="12" customHeight="1" x14ac:dyDescent="0.2">
      <c r="A66" s="33" t="s">
        <v>186</v>
      </c>
      <c r="B66" s="39" t="s">
        <v>187</v>
      </c>
      <c r="C66" s="349"/>
      <c r="D66" s="350"/>
      <c r="E66" s="350"/>
      <c r="F66" s="351"/>
      <c r="G66" s="33">
        <v>9</v>
      </c>
      <c r="H66" s="33">
        <f>G66*27</f>
        <v>243</v>
      </c>
      <c r="I66" s="34">
        <f t="shared" si="62"/>
        <v>324</v>
      </c>
      <c r="J66" s="352">
        <f>J67+J68</f>
        <v>6</v>
      </c>
      <c r="K66" s="353"/>
      <c r="L66" s="354"/>
      <c r="M66" s="35">
        <f t="shared" si="63"/>
        <v>9</v>
      </c>
      <c r="N66" s="35">
        <f t="shared" si="64"/>
        <v>9</v>
      </c>
      <c r="O66" s="33"/>
      <c r="P66" s="33"/>
      <c r="Q66" s="33"/>
      <c r="R66" s="33"/>
      <c r="S66" s="33"/>
      <c r="T66" s="129"/>
      <c r="U66" s="33"/>
      <c r="V66" s="33"/>
      <c r="W66" s="33"/>
      <c r="X66" s="165"/>
      <c r="Y66" s="192"/>
      <c r="Z66" s="193"/>
      <c r="AA66" s="193"/>
      <c r="AB66" s="193"/>
      <c r="AC66" s="193"/>
      <c r="AD66" s="192">
        <f>AD67+AD68</f>
        <v>0</v>
      </c>
      <c r="AE66" s="381">
        <f>AE67+AE68</f>
        <v>0</v>
      </c>
      <c r="AF66" s="382"/>
      <c r="AG66" s="382"/>
      <c r="AH66" s="382"/>
      <c r="AI66" s="192">
        <f>AI67+AI68</f>
        <v>9</v>
      </c>
      <c r="AJ66" s="381">
        <f>AJ67+AJ68</f>
        <v>6</v>
      </c>
      <c r="AK66" s="382"/>
      <c r="AL66" s="382"/>
      <c r="AM66" s="390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  <c r="HD66" s="107"/>
      <c r="HE66" s="107"/>
      <c r="HF66" s="107"/>
      <c r="HG66" s="107"/>
      <c r="HH66" s="107"/>
      <c r="HI66" s="107"/>
      <c r="HJ66" s="107"/>
      <c r="HK66" s="107"/>
      <c r="HL66" s="107"/>
      <c r="HM66" s="107"/>
      <c r="HN66" s="107"/>
      <c r="HO66" s="107"/>
      <c r="HP66" s="107"/>
      <c r="HQ66" s="107"/>
      <c r="HR66" s="107"/>
      <c r="HS66" s="107"/>
      <c r="HT66" s="107"/>
      <c r="HU66" s="107"/>
      <c r="HV66" s="107"/>
      <c r="HW66" s="107"/>
      <c r="HX66" s="107"/>
      <c r="HY66" s="107"/>
      <c r="HZ66" s="107"/>
      <c r="IA66" s="107"/>
      <c r="IB66" s="107"/>
      <c r="IC66" s="107"/>
      <c r="ID66" s="107"/>
      <c r="IE66" s="107"/>
      <c r="IF66" s="107"/>
      <c r="IG66" s="107"/>
      <c r="IH66" s="107"/>
      <c r="II66" s="107"/>
      <c r="IJ66" s="107"/>
      <c r="IK66" s="107"/>
      <c r="IL66" s="107"/>
      <c r="IM66" s="107"/>
      <c r="IN66" s="107"/>
      <c r="IO66" s="107"/>
      <c r="IP66" s="107"/>
      <c r="IQ66" s="107"/>
      <c r="IR66" s="107"/>
      <c r="IS66" s="107"/>
      <c r="IT66" s="107"/>
      <c r="IU66" s="107"/>
      <c r="IV66" s="107"/>
      <c r="IW66" s="107"/>
      <c r="IX66" s="107"/>
      <c r="IY66" s="107"/>
      <c r="IZ66" s="107"/>
      <c r="JA66" s="107"/>
      <c r="JB66" s="107"/>
      <c r="JC66" s="107"/>
      <c r="JD66" s="107"/>
      <c r="JE66" s="107"/>
      <c r="JF66" s="107"/>
      <c r="JG66" s="107"/>
      <c r="JH66" s="107"/>
      <c r="JI66" s="107"/>
      <c r="JJ66" s="107"/>
      <c r="JK66" s="107"/>
      <c r="JL66" s="107"/>
      <c r="JM66" s="107"/>
      <c r="JN66" s="107"/>
      <c r="JO66" s="107"/>
      <c r="JP66" s="107"/>
      <c r="JQ66" s="107"/>
      <c r="JR66" s="107"/>
      <c r="JS66" s="107"/>
      <c r="JT66" s="107"/>
      <c r="JU66" s="107"/>
      <c r="JV66" s="107"/>
      <c r="JW66" s="107"/>
      <c r="JX66" s="107"/>
      <c r="JY66" s="107"/>
      <c r="JZ66" s="107"/>
      <c r="KA66" s="107"/>
      <c r="KB66" s="107"/>
      <c r="KC66" s="107"/>
      <c r="KD66" s="107"/>
      <c r="KE66" s="107"/>
      <c r="KF66" s="107"/>
      <c r="KG66" s="107"/>
      <c r="KH66" s="107"/>
      <c r="KI66" s="107"/>
      <c r="KJ66" s="107"/>
      <c r="KK66" s="107"/>
      <c r="KL66" s="107"/>
      <c r="KM66" s="107"/>
      <c r="KN66" s="107"/>
      <c r="KO66" s="107"/>
      <c r="KP66" s="107"/>
      <c r="KQ66" s="107"/>
      <c r="KR66" s="107"/>
      <c r="KS66" s="107"/>
      <c r="KT66" s="107"/>
      <c r="KU66" s="107"/>
      <c r="KV66" s="107"/>
      <c r="KW66" s="107"/>
      <c r="KX66" s="107"/>
      <c r="KY66" s="107"/>
      <c r="KZ66" s="107"/>
      <c r="LA66" s="107"/>
      <c r="LB66" s="107"/>
      <c r="LC66" s="107"/>
      <c r="LD66" s="107"/>
      <c r="LE66" s="107"/>
      <c r="LF66" s="107"/>
      <c r="LG66" s="107"/>
      <c r="LH66" s="107"/>
      <c r="LI66" s="107"/>
      <c r="LJ66" s="107"/>
      <c r="LK66" s="107"/>
      <c r="LL66" s="107"/>
      <c r="LM66" s="107"/>
      <c r="LN66" s="107"/>
      <c r="LO66" s="107"/>
      <c r="LP66" s="107"/>
      <c r="LQ66" s="107"/>
      <c r="LR66" s="107"/>
      <c r="LS66" s="107"/>
      <c r="LT66" s="107"/>
      <c r="LU66" s="107"/>
      <c r="LV66" s="107"/>
      <c r="LW66" s="107"/>
      <c r="LX66" s="107"/>
      <c r="LY66" s="107"/>
      <c r="LZ66" s="107"/>
      <c r="MA66" s="107"/>
      <c r="MB66" s="107"/>
      <c r="MC66" s="107"/>
      <c r="MD66" s="107"/>
      <c r="ME66" s="107"/>
      <c r="MF66" s="107"/>
      <c r="MG66" s="107"/>
      <c r="MH66" s="107"/>
      <c r="MI66" s="107"/>
      <c r="MJ66" s="107"/>
      <c r="MK66" s="107"/>
      <c r="ML66" s="107"/>
      <c r="MM66" s="107"/>
      <c r="MN66" s="107"/>
      <c r="MO66" s="107"/>
      <c r="MP66" s="107"/>
      <c r="MQ66" s="107"/>
      <c r="MR66" s="107"/>
      <c r="MS66" s="107"/>
      <c r="MT66" s="107"/>
      <c r="MU66" s="107"/>
      <c r="MV66" s="107"/>
      <c r="MW66" s="107"/>
      <c r="MX66" s="107"/>
      <c r="MY66" s="107"/>
      <c r="MZ66" s="107"/>
      <c r="NA66" s="107"/>
      <c r="NB66" s="107"/>
      <c r="NC66" s="107"/>
      <c r="ND66" s="107"/>
      <c r="NE66" s="107"/>
      <c r="NF66" s="107"/>
      <c r="NG66" s="107"/>
      <c r="NH66" s="107"/>
      <c r="NI66" s="107"/>
      <c r="NJ66" s="107"/>
      <c r="NK66" s="107"/>
      <c r="NL66" s="107"/>
      <c r="NM66" s="107"/>
      <c r="NN66" s="107"/>
      <c r="NO66" s="107"/>
      <c r="NP66" s="107"/>
      <c r="NQ66" s="107"/>
      <c r="NR66" s="107"/>
      <c r="NS66" s="107"/>
      <c r="NT66" s="107"/>
      <c r="NU66" s="107"/>
      <c r="NV66" s="107"/>
      <c r="NW66" s="107"/>
      <c r="NX66" s="107"/>
      <c r="NY66" s="107"/>
      <c r="NZ66" s="107"/>
      <c r="OA66" s="107"/>
      <c r="OB66" s="107"/>
      <c r="OC66" s="107"/>
      <c r="OD66" s="107"/>
      <c r="OE66" s="107"/>
      <c r="OF66" s="107"/>
      <c r="OG66" s="107"/>
      <c r="OH66" s="107"/>
      <c r="OI66" s="107"/>
      <c r="OJ66" s="107"/>
      <c r="OK66" s="107"/>
      <c r="OL66" s="107"/>
      <c r="OM66" s="107"/>
      <c r="ON66" s="107"/>
      <c r="OO66" s="107"/>
      <c r="OP66" s="107"/>
      <c r="OQ66" s="107"/>
      <c r="OR66" s="107"/>
      <c r="OS66" s="107"/>
      <c r="OT66" s="107"/>
      <c r="OU66" s="107"/>
      <c r="OV66" s="107"/>
      <c r="OW66" s="107"/>
      <c r="OX66" s="107"/>
      <c r="OY66" s="107"/>
      <c r="OZ66" s="107"/>
      <c r="PA66" s="107"/>
      <c r="PB66" s="107"/>
      <c r="PC66" s="107"/>
      <c r="PD66" s="107"/>
      <c r="PE66" s="107"/>
      <c r="PF66" s="107"/>
      <c r="PG66" s="107"/>
      <c r="PH66" s="107"/>
      <c r="PI66" s="107"/>
      <c r="PJ66" s="107"/>
      <c r="PK66" s="107"/>
      <c r="PL66" s="107"/>
      <c r="PM66" s="107"/>
      <c r="PN66" s="107"/>
      <c r="PO66" s="107"/>
      <c r="PP66" s="107"/>
      <c r="PQ66" s="107"/>
      <c r="PR66" s="107"/>
      <c r="PS66" s="107"/>
      <c r="PT66" s="107"/>
      <c r="PU66" s="107"/>
      <c r="PV66" s="107"/>
      <c r="PW66" s="107"/>
      <c r="PX66" s="107"/>
      <c r="PY66" s="107"/>
      <c r="PZ66" s="107"/>
      <c r="QA66" s="107"/>
      <c r="QB66" s="107"/>
      <c r="QC66" s="107"/>
      <c r="QD66" s="107"/>
      <c r="QE66" s="107"/>
      <c r="QF66" s="107"/>
      <c r="QG66" s="107"/>
      <c r="QH66" s="107"/>
      <c r="QI66" s="107"/>
      <c r="QJ66" s="107"/>
      <c r="QK66" s="107"/>
      <c r="QL66" s="107"/>
      <c r="QM66" s="107"/>
      <c r="QN66" s="107"/>
      <c r="QO66" s="107"/>
      <c r="QP66" s="107"/>
      <c r="QQ66" s="107"/>
      <c r="QR66" s="107"/>
      <c r="QS66" s="107"/>
      <c r="QT66" s="107"/>
      <c r="QU66" s="107"/>
      <c r="QV66" s="107"/>
      <c r="QW66" s="107"/>
      <c r="QX66" s="107"/>
      <c r="QY66" s="107"/>
      <c r="QZ66" s="107"/>
      <c r="RA66" s="107"/>
      <c r="RB66" s="107"/>
      <c r="RC66" s="107"/>
      <c r="RD66" s="107"/>
      <c r="RE66" s="107"/>
      <c r="RF66" s="107"/>
      <c r="RG66" s="107"/>
      <c r="RH66" s="107"/>
      <c r="RI66" s="107"/>
      <c r="RJ66" s="107"/>
      <c r="RK66" s="107"/>
      <c r="RL66" s="107"/>
      <c r="RM66" s="107"/>
      <c r="RN66" s="107"/>
      <c r="RO66" s="107"/>
      <c r="RP66" s="107"/>
      <c r="RQ66" s="107"/>
      <c r="RR66" s="107"/>
      <c r="RS66" s="107"/>
      <c r="RT66" s="107"/>
      <c r="RU66" s="107"/>
      <c r="RV66" s="107"/>
      <c r="RW66" s="107"/>
      <c r="RX66" s="107"/>
      <c r="RY66" s="107"/>
      <c r="RZ66" s="107"/>
      <c r="SA66" s="107"/>
      <c r="SB66" s="107"/>
      <c r="SC66" s="107"/>
      <c r="SD66" s="107"/>
      <c r="SE66" s="107"/>
      <c r="SF66" s="107"/>
      <c r="SG66" s="107"/>
      <c r="SH66" s="107"/>
      <c r="SI66" s="107"/>
      <c r="SJ66" s="107"/>
      <c r="SK66" s="107"/>
      <c r="SL66" s="107"/>
      <c r="SM66" s="107"/>
      <c r="SN66" s="107"/>
      <c r="SO66" s="107"/>
      <c r="SP66" s="107"/>
      <c r="SQ66" s="107"/>
      <c r="SR66" s="107"/>
      <c r="SS66" s="107"/>
      <c r="ST66" s="107"/>
      <c r="SU66" s="107"/>
      <c r="SV66" s="107"/>
      <c r="SW66" s="107"/>
      <c r="SX66" s="107"/>
      <c r="SY66" s="107"/>
      <c r="SZ66" s="107"/>
      <c r="TA66" s="107"/>
      <c r="TB66" s="107"/>
      <c r="TC66" s="107"/>
      <c r="TD66" s="107"/>
      <c r="TE66" s="107"/>
      <c r="TF66" s="107"/>
      <c r="TG66" s="107"/>
      <c r="TH66" s="107"/>
      <c r="TI66" s="107"/>
      <c r="TJ66" s="107"/>
      <c r="TK66" s="107"/>
      <c r="TL66" s="107"/>
      <c r="TM66" s="107"/>
      <c r="TN66" s="107"/>
      <c r="TO66" s="107"/>
      <c r="TP66" s="107"/>
      <c r="TQ66" s="107"/>
      <c r="TR66" s="107"/>
      <c r="TS66" s="107"/>
      <c r="TT66" s="107"/>
      <c r="TU66" s="107"/>
      <c r="TV66" s="107"/>
      <c r="TW66" s="107"/>
      <c r="TX66" s="107"/>
      <c r="TY66" s="107"/>
      <c r="TZ66" s="107"/>
      <c r="UA66" s="107"/>
      <c r="UB66" s="107"/>
      <c r="UC66" s="107"/>
      <c r="UD66" s="107"/>
      <c r="UE66" s="107"/>
      <c r="UF66" s="107"/>
      <c r="UG66" s="107"/>
      <c r="UH66" s="107"/>
      <c r="UI66" s="107"/>
      <c r="UJ66" s="107"/>
      <c r="UK66" s="107"/>
      <c r="UL66" s="107"/>
      <c r="UM66" s="107"/>
      <c r="UN66" s="107"/>
      <c r="UO66" s="107"/>
      <c r="UP66" s="107"/>
      <c r="UQ66" s="107"/>
      <c r="UR66" s="107"/>
      <c r="US66" s="107"/>
      <c r="UT66" s="107"/>
      <c r="UU66" s="107"/>
      <c r="UV66" s="107"/>
      <c r="UW66" s="107"/>
      <c r="UX66" s="107"/>
      <c r="UY66" s="107"/>
      <c r="UZ66" s="107"/>
      <c r="VA66" s="107"/>
      <c r="VB66" s="107"/>
      <c r="VC66" s="107"/>
      <c r="VD66" s="107"/>
      <c r="VE66" s="107"/>
      <c r="VF66" s="107"/>
      <c r="VG66" s="107"/>
      <c r="VH66" s="107"/>
      <c r="VI66" s="107"/>
      <c r="VJ66" s="107"/>
      <c r="VK66" s="107"/>
      <c r="VL66" s="107"/>
      <c r="VM66" s="107"/>
      <c r="VN66" s="107"/>
      <c r="VO66" s="107"/>
      <c r="VP66" s="107"/>
      <c r="VQ66" s="107"/>
      <c r="VR66" s="107"/>
      <c r="VS66" s="107"/>
      <c r="VT66" s="107"/>
      <c r="VU66" s="107"/>
      <c r="VV66" s="107"/>
      <c r="VW66" s="107"/>
      <c r="VX66" s="107"/>
      <c r="VY66" s="107"/>
      <c r="VZ66" s="107"/>
      <c r="WA66" s="107"/>
      <c r="WB66" s="107"/>
      <c r="WC66" s="107"/>
      <c r="WD66" s="107"/>
      <c r="WE66" s="107"/>
      <c r="WF66" s="107"/>
      <c r="WG66" s="107"/>
      <c r="WH66" s="107"/>
      <c r="WI66" s="107"/>
      <c r="WJ66" s="107"/>
      <c r="WK66" s="107"/>
      <c r="WL66" s="107"/>
      <c r="WM66" s="107"/>
      <c r="WN66" s="107"/>
      <c r="WO66" s="107"/>
      <c r="WP66" s="107"/>
      <c r="WQ66" s="107"/>
      <c r="WR66" s="107"/>
      <c r="WS66" s="107"/>
      <c r="WT66" s="107"/>
      <c r="WU66" s="107"/>
      <c r="WV66" s="107"/>
      <c r="WW66" s="107"/>
      <c r="WX66" s="107"/>
      <c r="WY66" s="107"/>
      <c r="WZ66" s="107"/>
      <c r="XA66" s="107"/>
      <c r="XB66" s="107"/>
      <c r="XC66" s="107"/>
      <c r="XD66" s="107"/>
      <c r="XE66" s="107"/>
      <c r="XF66" s="107"/>
      <c r="XG66" s="107"/>
      <c r="XH66" s="107"/>
      <c r="XI66" s="107"/>
      <c r="XJ66" s="107"/>
      <c r="XK66" s="107"/>
      <c r="XL66" s="107"/>
      <c r="XM66" s="107"/>
      <c r="XN66" s="107"/>
      <c r="XO66" s="107"/>
      <c r="XP66" s="107"/>
      <c r="XQ66" s="107"/>
      <c r="XR66" s="107"/>
      <c r="XS66" s="107"/>
      <c r="XT66" s="107"/>
      <c r="XU66" s="107"/>
      <c r="XV66" s="107"/>
      <c r="XW66" s="107"/>
      <c r="XX66" s="107"/>
      <c r="XY66" s="107"/>
      <c r="XZ66" s="107"/>
      <c r="YA66" s="107"/>
      <c r="YB66" s="107"/>
      <c r="YC66" s="107"/>
      <c r="YD66" s="107"/>
      <c r="YE66" s="107"/>
      <c r="YF66" s="107"/>
      <c r="YG66" s="107"/>
      <c r="YH66" s="107"/>
      <c r="YI66" s="107"/>
      <c r="YJ66" s="107"/>
      <c r="YK66" s="107"/>
      <c r="YL66" s="107"/>
      <c r="YM66" s="107"/>
      <c r="YN66" s="107"/>
      <c r="YO66" s="107"/>
      <c r="YP66" s="107"/>
      <c r="YQ66" s="107"/>
      <c r="YR66" s="107"/>
      <c r="YS66" s="107"/>
      <c r="YT66" s="107"/>
      <c r="YU66" s="107"/>
      <c r="YV66" s="107"/>
      <c r="YW66" s="107"/>
      <c r="YX66" s="107"/>
      <c r="YY66" s="107"/>
      <c r="YZ66" s="107"/>
      <c r="ZA66" s="107"/>
      <c r="ZB66" s="107"/>
      <c r="ZC66" s="107"/>
      <c r="ZD66" s="107"/>
      <c r="ZE66" s="107"/>
      <c r="ZF66" s="107"/>
      <c r="ZG66" s="107"/>
      <c r="ZH66" s="107"/>
      <c r="ZI66" s="107"/>
      <c r="ZJ66" s="107"/>
      <c r="ZK66" s="107"/>
      <c r="ZL66" s="107"/>
      <c r="ZM66" s="107"/>
      <c r="ZN66" s="107"/>
      <c r="ZO66" s="107"/>
      <c r="ZP66" s="107"/>
      <c r="ZQ66" s="107"/>
      <c r="ZR66" s="107"/>
      <c r="ZS66" s="107"/>
      <c r="ZT66" s="107"/>
      <c r="ZU66" s="107"/>
      <c r="ZV66" s="107"/>
      <c r="ZW66" s="107"/>
      <c r="ZX66" s="107"/>
      <c r="ZY66" s="107"/>
      <c r="ZZ66" s="107"/>
      <c r="AAA66" s="107"/>
      <c r="AAB66" s="107"/>
      <c r="AAC66" s="107"/>
      <c r="AAD66" s="107"/>
      <c r="AAE66" s="107"/>
      <c r="AAF66" s="107"/>
      <c r="AAG66" s="107"/>
      <c r="AAH66" s="107"/>
      <c r="AAI66" s="107"/>
      <c r="AAJ66" s="107"/>
      <c r="AAK66" s="107"/>
      <c r="AAL66" s="107"/>
      <c r="AAM66" s="107"/>
      <c r="AAN66" s="107"/>
      <c r="AAO66" s="107"/>
      <c r="AAP66" s="107"/>
      <c r="AAQ66" s="107"/>
      <c r="AAR66" s="107"/>
      <c r="AAS66" s="107"/>
      <c r="AAT66" s="107"/>
      <c r="AAU66" s="107"/>
      <c r="AAV66" s="107"/>
      <c r="AAW66" s="107"/>
      <c r="AAX66" s="107"/>
      <c r="AAY66" s="107"/>
      <c r="AAZ66" s="107"/>
      <c r="ABA66" s="107"/>
      <c r="ABB66" s="107"/>
      <c r="ABC66" s="107"/>
      <c r="ABD66" s="107"/>
      <c r="ABE66" s="107"/>
      <c r="ABF66" s="107"/>
      <c r="ABG66" s="107"/>
      <c r="ABH66" s="107"/>
      <c r="ABI66" s="107"/>
      <c r="ABJ66" s="107"/>
      <c r="ABK66" s="107"/>
      <c r="ABL66" s="107"/>
      <c r="ABM66" s="107"/>
      <c r="ABN66" s="107"/>
      <c r="ABO66" s="107"/>
      <c r="ABP66" s="107"/>
      <c r="ABQ66" s="107"/>
      <c r="ABR66" s="107"/>
      <c r="ABS66" s="107"/>
      <c r="ABT66" s="107"/>
      <c r="ABU66" s="107"/>
      <c r="ABV66" s="107"/>
      <c r="ABW66" s="107"/>
      <c r="ABX66" s="107"/>
      <c r="ABY66" s="107"/>
      <c r="ABZ66" s="107"/>
      <c r="ACA66" s="107"/>
      <c r="ACB66" s="107"/>
      <c r="ACC66" s="107"/>
      <c r="ACD66" s="107"/>
      <c r="ACE66" s="107"/>
      <c r="ACF66" s="107"/>
      <c r="ACG66" s="107"/>
      <c r="ACH66" s="107"/>
      <c r="ACI66" s="107"/>
      <c r="ACJ66" s="107"/>
      <c r="ACK66" s="107"/>
      <c r="ACL66" s="107"/>
      <c r="ACM66" s="107"/>
      <c r="ACN66" s="107"/>
      <c r="ACO66" s="107"/>
      <c r="ACP66" s="107"/>
      <c r="ACQ66" s="107"/>
      <c r="ACR66" s="107"/>
      <c r="ACS66" s="107"/>
      <c r="ACT66" s="107"/>
      <c r="ACU66" s="107"/>
      <c r="ACV66" s="107"/>
      <c r="ACW66" s="107"/>
      <c r="ACX66" s="107"/>
      <c r="ACY66" s="107"/>
      <c r="ACZ66" s="107"/>
      <c r="ADA66" s="107"/>
      <c r="ADB66" s="107"/>
      <c r="ADC66" s="107"/>
      <c r="ADD66" s="107"/>
      <c r="ADE66" s="107"/>
      <c r="ADF66" s="107"/>
      <c r="ADG66" s="107"/>
      <c r="ADH66" s="107"/>
      <c r="ADI66" s="107"/>
      <c r="ADJ66" s="107"/>
      <c r="ADK66" s="107"/>
      <c r="ADL66" s="107"/>
      <c r="ADM66" s="107"/>
      <c r="ADN66" s="107"/>
      <c r="ADO66" s="107"/>
      <c r="ADP66" s="107"/>
      <c r="ADQ66" s="107"/>
      <c r="ADR66" s="107"/>
      <c r="ADS66" s="107"/>
      <c r="ADT66" s="107"/>
      <c r="ADU66" s="107"/>
      <c r="ADV66" s="107"/>
      <c r="ADW66" s="107"/>
      <c r="ADX66" s="107"/>
      <c r="ADY66" s="107"/>
      <c r="ADZ66" s="107"/>
      <c r="AEA66" s="107"/>
      <c r="AEB66" s="107"/>
      <c r="AEC66" s="107"/>
      <c r="AED66" s="107"/>
      <c r="AEE66" s="107"/>
      <c r="AEF66" s="107"/>
      <c r="AEG66" s="107"/>
      <c r="AEH66" s="107"/>
      <c r="AEI66" s="107"/>
      <c r="AEJ66" s="107"/>
      <c r="AEK66" s="107"/>
      <c r="AEL66" s="107"/>
      <c r="AEM66" s="107"/>
      <c r="AEN66" s="107"/>
      <c r="AEO66" s="107"/>
      <c r="AEP66" s="107"/>
      <c r="AEQ66" s="107"/>
      <c r="AER66" s="107"/>
      <c r="AES66" s="107"/>
      <c r="AET66" s="107"/>
      <c r="AEU66" s="107"/>
      <c r="AEV66" s="107"/>
      <c r="AEW66" s="107"/>
      <c r="AEX66" s="107"/>
      <c r="AEY66" s="107"/>
      <c r="AEZ66" s="107"/>
      <c r="AFA66" s="107"/>
      <c r="AFB66" s="107"/>
      <c r="AFC66" s="107"/>
      <c r="AFD66" s="107"/>
      <c r="AFE66" s="107"/>
      <c r="AFF66" s="107"/>
      <c r="AFG66" s="107"/>
      <c r="AFH66" s="107"/>
      <c r="AFI66" s="107"/>
      <c r="AFJ66" s="107"/>
      <c r="AFK66" s="107"/>
      <c r="AFL66" s="107"/>
      <c r="AFM66" s="107"/>
      <c r="AFN66" s="107"/>
      <c r="AFO66" s="107"/>
      <c r="AFP66" s="107"/>
      <c r="AFQ66" s="107"/>
      <c r="AFR66" s="107"/>
      <c r="AFS66" s="107"/>
      <c r="AFT66" s="107"/>
      <c r="AFU66" s="107"/>
      <c r="AFV66" s="107"/>
      <c r="AFW66" s="107"/>
      <c r="AFX66" s="107"/>
      <c r="AFY66" s="107"/>
      <c r="AFZ66" s="107"/>
      <c r="AGA66" s="107"/>
      <c r="AGB66" s="107"/>
      <c r="AGC66" s="107"/>
      <c r="AGD66" s="107"/>
      <c r="AGE66" s="107"/>
      <c r="AGF66" s="107"/>
      <c r="AGG66" s="107"/>
      <c r="AGH66" s="107"/>
      <c r="AGI66" s="107"/>
      <c r="AGJ66" s="107"/>
      <c r="AGK66" s="107"/>
      <c r="AGL66" s="107"/>
      <c r="AGM66" s="107"/>
      <c r="AGN66" s="107"/>
      <c r="AGO66" s="107"/>
      <c r="AGP66" s="107"/>
      <c r="AGQ66" s="107"/>
      <c r="AGR66" s="107"/>
      <c r="AGS66" s="107"/>
      <c r="AGT66" s="107"/>
      <c r="AGU66" s="107"/>
      <c r="AGV66" s="107"/>
      <c r="AGW66" s="107"/>
      <c r="AGX66" s="107"/>
      <c r="AGY66" s="107"/>
      <c r="AGZ66" s="107"/>
      <c r="AHA66" s="107"/>
      <c r="AHB66" s="107"/>
      <c r="AHC66" s="107"/>
      <c r="AHD66" s="107"/>
      <c r="AHE66" s="107"/>
      <c r="AHF66" s="107"/>
      <c r="AHG66" s="107"/>
      <c r="AHH66" s="107"/>
      <c r="AHI66" s="107"/>
      <c r="AHJ66" s="107"/>
      <c r="AHK66" s="107"/>
      <c r="AHL66" s="107"/>
      <c r="AHM66" s="107"/>
      <c r="AHN66" s="107"/>
      <c r="AHO66" s="107"/>
      <c r="AHP66" s="107"/>
      <c r="AHQ66" s="107"/>
      <c r="AHR66" s="107"/>
      <c r="AHS66" s="107"/>
      <c r="AHT66" s="107"/>
      <c r="AHU66" s="107"/>
      <c r="AHV66" s="107"/>
      <c r="AHW66" s="107"/>
      <c r="AHX66" s="107"/>
      <c r="AHY66" s="107"/>
      <c r="AHZ66" s="107"/>
      <c r="AIA66" s="107"/>
      <c r="AIB66" s="107"/>
      <c r="AIC66" s="107"/>
      <c r="AID66" s="107"/>
      <c r="AIE66" s="107"/>
      <c r="AIF66" s="107"/>
      <c r="AIG66" s="107"/>
      <c r="AIH66" s="107"/>
      <c r="AII66" s="107"/>
      <c r="AIJ66" s="107"/>
      <c r="AIK66" s="107"/>
      <c r="AIL66" s="107"/>
      <c r="AIM66" s="107"/>
      <c r="AIN66" s="107"/>
      <c r="AIO66" s="107"/>
      <c r="AIP66" s="107"/>
      <c r="AIQ66" s="107"/>
      <c r="AIR66" s="107"/>
      <c r="AIS66" s="107"/>
      <c r="AIT66" s="107"/>
      <c r="AIU66" s="107"/>
      <c r="AIV66" s="107"/>
      <c r="AIW66" s="107"/>
      <c r="AIX66" s="107"/>
      <c r="AIY66" s="107"/>
      <c r="AIZ66" s="107"/>
      <c r="AJA66" s="107"/>
      <c r="AJB66" s="107"/>
      <c r="AJC66" s="107"/>
      <c r="AJD66" s="107"/>
      <c r="AJE66" s="107"/>
      <c r="AJF66" s="107"/>
      <c r="AJG66" s="107"/>
      <c r="AJH66" s="107"/>
      <c r="AJI66" s="107"/>
      <c r="AJJ66" s="107"/>
      <c r="AJK66" s="107"/>
      <c r="AJL66" s="107"/>
      <c r="AJM66" s="107"/>
      <c r="AJN66" s="107"/>
      <c r="AJO66" s="107"/>
      <c r="AJP66" s="107"/>
      <c r="AJQ66" s="107"/>
      <c r="AJR66" s="107"/>
      <c r="AJS66" s="107"/>
      <c r="AJT66" s="107"/>
      <c r="AJU66" s="107"/>
      <c r="AJV66" s="107"/>
      <c r="AJW66" s="107"/>
      <c r="AJX66" s="107"/>
      <c r="AJY66" s="107"/>
      <c r="AJZ66" s="107"/>
      <c r="AKA66" s="107"/>
      <c r="AKB66" s="107"/>
      <c r="AKC66" s="107"/>
      <c r="AKD66" s="107"/>
      <c r="AKE66" s="107"/>
      <c r="AKF66" s="107"/>
      <c r="AKG66" s="107"/>
      <c r="AKH66" s="107"/>
      <c r="AKI66" s="107"/>
      <c r="AKJ66" s="107"/>
      <c r="AKK66" s="107"/>
      <c r="AKL66" s="107"/>
      <c r="AKM66" s="107"/>
      <c r="AKN66" s="107"/>
      <c r="AKO66" s="107"/>
      <c r="AKP66" s="107"/>
      <c r="AKQ66" s="107"/>
      <c r="AKR66" s="107"/>
      <c r="AKS66" s="107"/>
      <c r="AKT66" s="107"/>
      <c r="AKU66" s="107"/>
      <c r="AKV66" s="107"/>
      <c r="AKW66" s="107"/>
      <c r="AKX66" s="107"/>
      <c r="AKY66" s="107"/>
      <c r="AKZ66" s="107"/>
      <c r="ALA66" s="107"/>
      <c r="ALB66" s="107"/>
      <c r="ALC66" s="107"/>
      <c r="ALD66" s="107"/>
      <c r="ALE66" s="107"/>
      <c r="ALF66" s="107"/>
      <c r="ALG66" s="107"/>
      <c r="ALH66" s="107"/>
      <c r="ALI66" s="107"/>
      <c r="ALJ66" s="107"/>
      <c r="ALK66" s="107"/>
      <c r="ALL66" s="107"/>
      <c r="ALM66" s="107"/>
      <c r="ALN66" s="107"/>
      <c r="ALO66" s="107"/>
      <c r="ALP66" s="107"/>
      <c r="ALQ66" s="107"/>
      <c r="ALR66" s="107"/>
      <c r="ALS66" s="107"/>
      <c r="ALT66" s="107"/>
      <c r="ALU66" s="107"/>
      <c r="ALV66" s="107"/>
      <c r="ALW66" s="107"/>
      <c r="ALX66" s="107"/>
      <c r="ALY66" s="107"/>
      <c r="ALZ66" s="107"/>
      <c r="AMA66" s="107"/>
      <c r="AMB66" s="107"/>
      <c r="AMC66" s="107"/>
      <c r="AMD66" s="107"/>
      <c r="AME66" s="107"/>
      <c r="AMF66" s="107"/>
      <c r="AMG66" s="107"/>
      <c r="AMH66" s="107"/>
      <c r="AMI66" s="107"/>
      <c r="AMJ66" s="107"/>
      <c r="AMK66" s="107"/>
      <c r="AML66" s="107"/>
      <c r="AMM66" s="107"/>
      <c r="AMN66" s="107"/>
      <c r="AMO66" s="107"/>
      <c r="AMP66" s="107"/>
      <c r="AMQ66" s="107"/>
      <c r="AMR66" s="107"/>
      <c r="AMS66" s="107"/>
      <c r="AMT66" s="107"/>
      <c r="AMU66" s="107"/>
      <c r="AMV66" s="107"/>
      <c r="AMW66" s="107"/>
      <c r="AMX66" s="107"/>
      <c r="AMY66" s="107"/>
      <c r="AMZ66" s="107"/>
      <c r="ANA66" s="107"/>
      <c r="ANB66" s="107"/>
      <c r="ANC66" s="107"/>
      <c r="AND66" s="107"/>
      <c r="ANE66" s="107"/>
      <c r="ANF66" s="107"/>
      <c r="ANG66" s="107"/>
      <c r="ANH66" s="107"/>
      <c r="ANI66" s="107"/>
      <c r="ANJ66" s="107"/>
      <c r="ANK66" s="107"/>
      <c r="ANL66" s="107"/>
      <c r="ANM66" s="107"/>
      <c r="ANN66" s="107"/>
      <c r="ANO66" s="107"/>
      <c r="ANP66" s="107"/>
      <c r="ANQ66" s="107"/>
      <c r="ANR66" s="107"/>
      <c r="ANS66" s="107"/>
      <c r="ANT66" s="107"/>
      <c r="ANU66" s="107"/>
      <c r="ANV66" s="107"/>
      <c r="ANW66" s="107"/>
      <c r="ANX66" s="107"/>
      <c r="ANY66" s="107"/>
      <c r="ANZ66" s="107"/>
      <c r="AOA66" s="107"/>
      <c r="AOB66" s="107"/>
      <c r="AOC66" s="107"/>
      <c r="AOD66" s="107"/>
      <c r="AOE66" s="107"/>
      <c r="AOF66" s="107"/>
      <c r="AOG66" s="107"/>
      <c r="AOH66" s="107"/>
      <c r="AOI66" s="107"/>
      <c r="AOJ66" s="107"/>
      <c r="AOK66" s="107"/>
      <c r="AOL66" s="107"/>
      <c r="AOM66" s="107"/>
      <c r="AON66" s="107"/>
      <c r="AOO66" s="107"/>
      <c r="AOP66" s="107"/>
      <c r="AOQ66" s="107"/>
      <c r="AOR66" s="107"/>
      <c r="AOS66" s="107"/>
      <c r="AOT66" s="107"/>
      <c r="AOU66" s="107"/>
      <c r="AOV66" s="107"/>
      <c r="AOW66" s="107"/>
      <c r="AOX66" s="107"/>
      <c r="AOY66" s="107"/>
      <c r="AOZ66" s="107"/>
      <c r="APA66" s="107"/>
      <c r="APB66" s="107"/>
      <c r="APC66" s="107"/>
      <c r="APD66" s="107"/>
      <c r="APE66" s="107"/>
      <c r="APF66" s="107"/>
      <c r="APG66" s="107"/>
      <c r="APH66" s="107"/>
      <c r="API66" s="107"/>
      <c r="APJ66" s="107"/>
      <c r="APK66" s="107"/>
      <c r="APL66" s="107"/>
      <c r="APM66" s="107"/>
      <c r="APN66" s="107"/>
      <c r="APO66" s="107"/>
      <c r="APP66" s="107"/>
      <c r="APQ66" s="107"/>
      <c r="APR66" s="107"/>
      <c r="APS66" s="107"/>
      <c r="APT66" s="107"/>
      <c r="APU66" s="107"/>
      <c r="APV66" s="107"/>
      <c r="APW66" s="107"/>
      <c r="APX66" s="107"/>
      <c r="APY66" s="107"/>
      <c r="APZ66" s="107"/>
      <c r="AQA66" s="107"/>
      <c r="AQB66" s="107"/>
      <c r="AQC66" s="107"/>
      <c r="AQD66" s="107"/>
      <c r="AQE66" s="107"/>
      <c r="AQF66" s="107"/>
      <c r="AQG66" s="107"/>
      <c r="AQH66" s="107"/>
      <c r="AQI66" s="107"/>
      <c r="AQJ66" s="107"/>
      <c r="AQK66" s="107"/>
      <c r="AQL66" s="107"/>
      <c r="AQM66" s="107"/>
      <c r="AQN66" s="107"/>
      <c r="AQO66" s="107"/>
      <c r="AQP66" s="107"/>
      <c r="AQQ66" s="107"/>
      <c r="AQR66" s="107"/>
      <c r="AQS66" s="107"/>
      <c r="AQT66" s="107"/>
      <c r="AQU66" s="107"/>
      <c r="AQV66" s="107"/>
      <c r="AQW66" s="107"/>
      <c r="AQX66" s="107"/>
      <c r="AQY66" s="107"/>
      <c r="AQZ66" s="107"/>
      <c r="ARA66" s="107"/>
      <c r="ARB66" s="107"/>
      <c r="ARC66" s="107"/>
      <c r="ARD66" s="107"/>
      <c r="ARE66" s="107"/>
      <c r="ARF66" s="107"/>
      <c r="ARG66" s="107"/>
      <c r="ARH66" s="107"/>
      <c r="ARI66" s="107"/>
      <c r="ARJ66" s="107"/>
      <c r="ARK66" s="107"/>
      <c r="ARL66" s="107"/>
      <c r="ARM66" s="107"/>
      <c r="ARN66" s="107"/>
      <c r="ARO66" s="107"/>
      <c r="ARP66" s="107"/>
      <c r="ARQ66" s="107"/>
      <c r="ARR66" s="107"/>
      <c r="ARS66" s="107"/>
      <c r="ART66" s="107"/>
      <c r="ARU66" s="107"/>
      <c r="ARV66" s="107"/>
      <c r="ARW66" s="107"/>
      <c r="ARX66" s="107"/>
      <c r="ARY66" s="107"/>
      <c r="ARZ66" s="107"/>
      <c r="ASA66" s="107"/>
      <c r="ASB66" s="107"/>
      <c r="ASC66" s="107"/>
      <c r="ASD66" s="107"/>
      <c r="ASE66" s="107"/>
      <c r="ASF66" s="107"/>
      <c r="ASG66" s="107"/>
      <c r="ASH66" s="107"/>
      <c r="ASI66" s="107"/>
      <c r="ASJ66" s="107"/>
      <c r="ASK66" s="107"/>
      <c r="ASL66" s="107"/>
      <c r="ASM66" s="107"/>
      <c r="ASN66" s="107"/>
      <c r="ASO66" s="107"/>
      <c r="ASP66" s="107"/>
      <c r="ASQ66" s="107"/>
      <c r="ASR66" s="107"/>
      <c r="ASS66" s="107"/>
      <c r="AST66" s="107"/>
      <c r="ASU66" s="107"/>
      <c r="ASV66" s="107"/>
      <c r="ASW66" s="107"/>
      <c r="ASX66" s="107"/>
      <c r="ASY66" s="107"/>
      <c r="ASZ66" s="107"/>
      <c r="ATA66" s="107"/>
      <c r="ATB66" s="107"/>
      <c r="ATC66" s="107"/>
      <c r="ATD66" s="107"/>
      <c r="ATE66" s="107"/>
      <c r="ATF66" s="107"/>
      <c r="ATG66" s="107"/>
      <c r="ATH66" s="107"/>
      <c r="ATI66" s="107"/>
      <c r="ATJ66" s="107"/>
      <c r="ATK66" s="107"/>
      <c r="ATL66" s="107"/>
      <c r="ATM66" s="107"/>
      <c r="ATN66" s="107"/>
      <c r="ATO66" s="107"/>
      <c r="ATP66" s="107"/>
      <c r="ATQ66" s="107"/>
      <c r="ATR66" s="107"/>
      <c r="ATS66" s="107"/>
      <c r="ATT66" s="107"/>
      <c r="ATU66" s="107"/>
      <c r="ATV66" s="107"/>
      <c r="ATW66" s="107"/>
      <c r="ATX66" s="107"/>
      <c r="ATY66" s="107"/>
      <c r="ATZ66" s="107"/>
      <c r="AUA66" s="107"/>
      <c r="AUB66" s="107"/>
      <c r="AUC66" s="107"/>
      <c r="AUD66" s="107"/>
      <c r="AUE66" s="107"/>
      <c r="AUF66" s="107"/>
      <c r="AUG66" s="107"/>
      <c r="AUH66" s="107"/>
      <c r="AUI66" s="107"/>
      <c r="AUJ66" s="107"/>
      <c r="AUK66" s="107"/>
      <c r="AUL66" s="107"/>
      <c r="AUM66" s="107"/>
      <c r="AUN66" s="107"/>
      <c r="AUO66" s="107"/>
      <c r="AUP66" s="107"/>
      <c r="AUQ66" s="107"/>
      <c r="AUR66" s="107"/>
      <c r="AUS66" s="107"/>
      <c r="AUT66" s="107"/>
      <c r="AUU66" s="107"/>
      <c r="AUV66" s="107"/>
      <c r="AUW66" s="107"/>
      <c r="AUX66" s="107"/>
      <c r="AUY66" s="107"/>
      <c r="AUZ66" s="107"/>
      <c r="AVA66" s="107"/>
      <c r="AVB66" s="107"/>
      <c r="AVC66" s="107"/>
      <c r="AVD66" s="107"/>
      <c r="AVE66" s="107"/>
      <c r="AVF66" s="107"/>
      <c r="AVG66" s="107"/>
      <c r="AVH66" s="107"/>
      <c r="AVI66" s="107"/>
      <c r="AVJ66" s="107"/>
      <c r="AVK66" s="107"/>
      <c r="AVL66" s="107"/>
      <c r="AVM66" s="107"/>
      <c r="AVN66" s="107"/>
      <c r="AVO66" s="107"/>
      <c r="AVP66" s="107"/>
      <c r="AVQ66" s="107"/>
      <c r="AVR66" s="107"/>
      <c r="AVS66" s="107"/>
      <c r="AVT66" s="107"/>
      <c r="AVU66" s="107"/>
      <c r="AVV66" s="107"/>
      <c r="AVW66" s="107"/>
      <c r="AVX66" s="107"/>
      <c r="AVY66" s="107"/>
      <c r="AVZ66" s="107"/>
      <c r="AWA66" s="107"/>
      <c r="AWB66" s="107"/>
      <c r="AWC66" s="107"/>
      <c r="AWD66" s="107"/>
      <c r="AWE66" s="107"/>
      <c r="AWF66" s="107"/>
      <c r="AWG66" s="107"/>
      <c r="AWH66" s="107"/>
      <c r="AWI66" s="107"/>
      <c r="AWJ66" s="107"/>
      <c r="AWK66" s="107"/>
      <c r="AWL66" s="107"/>
      <c r="AWM66" s="107"/>
      <c r="AWN66" s="107"/>
      <c r="AWO66" s="107"/>
      <c r="AWP66" s="107"/>
      <c r="AWQ66" s="107"/>
      <c r="AWR66" s="107"/>
      <c r="AWS66" s="107"/>
      <c r="AWT66" s="107"/>
      <c r="AWU66" s="107"/>
      <c r="AWV66" s="107"/>
      <c r="AWW66" s="107"/>
      <c r="AWX66" s="107"/>
      <c r="AWY66" s="107"/>
      <c r="AWZ66" s="107"/>
      <c r="AXA66" s="107"/>
      <c r="AXB66" s="107"/>
      <c r="AXC66" s="107"/>
      <c r="AXD66" s="107"/>
      <c r="AXE66" s="107"/>
      <c r="AXF66" s="107"/>
      <c r="AXG66" s="107"/>
      <c r="AXH66" s="107"/>
      <c r="AXI66" s="107"/>
      <c r="AXJ66" s="107"/>
      <c r="AXK66" s="107"/>
      <c r="AXL66" s="107"/>
      <c r="AXM66" s="107"/>
      <c r="AXN66" s="107"/>
      <c r="AXO66" s="107"/>
      <c r="AXP66" s="107"/>
      <c r="AXQ66" s="107"/>
      <c r="AXR66" s="107"/>
      <c r="AXS66" s="107"/>
      <c r="AXT66" s="107"/>
      <c r="AXU66" s="107"/>
      <c r="AXV66" s="107"/>
      <c r="AXW66" s="107"/>
      <c r="AXX66" s="107"/>
      <c r="AXY66" s="107"/>
      <c r="AXZ66" s="107"/>
      <c r="AYA66" s="107"/>
      <c r="AYB66" s="107"/>
      <c r="AYC66" s="107"/>
      <c r="AYD66" s="107"/>
      <c r="AYE66" s="107"/>
      <c r="AYF66" s="107"/>
      <c r="AYG66" s="107"/>
      <c r="AYH66" s="107"/>
      <c r="AYI66" s="107"/>
      <c r="AYJ66" s="107"/>
      <c r="AYK66" s="107"/>
      <c r="AYL66" s="107"/>
      <c r="AYM66" s="107"/>
      <c r="AYN66" s="107"/>
      <c r="AYO66" s="107"/>
      <c r="AYP66" s="107"/>
      <c r="AYQ66" s="107"/>
      <c r="AYR66" s="107"/>
      <c r="AYS66" s="107"/>
      <c r="AYT66" s="107"/>
      <c r="AYU66" s="107"/>
      <c r="AYV66" s="107"/>
      <c r="AYW66" s="107"/>
      <c r="AYX66" s="107"/>
      <c r="AYY66" s="107"/>
      <c r="AYZ66" s="107"/>
      <c r="AZA66" s="107"/>
      <c r="AZB66" s="107"/>
      <c r="AZC66" s="107"/>
      <c r="AZD66" s="107"/>
      <c r="AZE66" s="107"/>
      <c r="AZF66" s="107"/>
      <c r="AZG66" s="107"/>
      <c r="AZH66" s="107"/>
      <c r="AZI66" s="107"/>
      <c r="AZJ66" s="107"/>
      <c r="AZK66" s="107"/>
      <c r="AZL66" s="107"/>
      <c r="AZM66" s="107"/>
      <c r="AZN66" s="107"/>
      <c r="AZO66" s="107"/>
      <c r="AZP66" s="107"/>
      <c r="AZQ66" s="107"/>
      <c r="AZR66" s="107"/>
      <c r="AZS66" s="107"/>
      <c r="AZT66" s="107"/>
      <c r="AZU66" s="107"/>
      <c r="AZV66" s="107"/>
      <c r="AZW66" s="107"/>
      <c r="AZX66" s="107"/>
      <c r="AZY66" s="107"/>
      <c r="AZZ66" s="107"/>
      <c r="BAA66" s="107"/>
      <c r="BAB66" s="107"/>
      <c r="BAC66" s="107"/>
      <c r="BAD66" s="107"/>
      <c r="BAE66" s="107"/>
      <c r="BAF66" s="107"/>
      <c r="BAG66" s="107"/>
      <c r="BAH66" s="107"/>
      <c r="BAI66" s="107"/>
      <c r="BAJ66" s="107"/>
      <c r="BAK66" s="107"/>
      <c r="BAL66" s="107"/>
      <c r="BAM66" s="107"/>
      <c r="BAN66" s="107"/>
      <c r="BAO66" s="107"/>
      <c r="BAP66" s="107"/>
      <c r="BAQ66" s="107"/>
      <c r="BAR66" s="107"/>
      <c r="BAS66" s="107"/>
      <c r="BAT66" s="107"/>
      <c r="BAU66" s="107"/>
      <c r="BAV66" s="107"/>
      <c r="BAW66" s="107"/>
      <c r="BAX66" s="107"/>
      <c r="BAY66" s="107"/>
      <c r="BAZ66" s="107"/>
      <c r="BBA66" s="107"/>
      <c r="BBB66" s="107"/>
      <c r="BBC66" s="107"/>
      <c r="BBD66" s="107"/>
      <c r="BBE66" s="107"/>
      <c r="BBF66" s="107"/>
      <c r="BBG66" s="107"/>
      <c r="BBH66" s="107"/>
      <c r="BBI66" s="107"/>
      <c r="BBJ66" s="107"/>
      <c r="BBK66" s="107"/>
      <c r="BBL66" s="107"/>
      <c r="BBM66" s="107"/>
      <c r="BBN66" s="107"/>
      <c r="BBO66" s="107"/>
      <c r="BBP66" s="107"/>
      <c r="BBQ66" s="107"/>
      <c r="BBR66" s="107"/>
      <c r="BBS66" s="107"/>
      <c r="BBT66" s="107"/>
      <c r="BBU66" s="107"/>
      <c r="BBV66" s="107"/>
      <c r="BBW66" s="107"/>
      <c r="BBX66" s="107"/>
      <c r="BBY66" s="107"/>
      <c r="BBZ66" s="107"/>
      <c r="BCA66" s="107"/>
      <c r="BCB66" s="107"/>
      <c r="BCC66" s="107"/>
      <c r="BCD66" s="107"/>
      <c r="BCE66" s="107"/>
      <c r="BCF66" s="107"/>
      <c r="BCG66" s="107"/>
      <c r="BCH66" s="107"/>
      <c r="BCI66" s="107"/>
      <c r="BCJ66" s="107"/>
      <c r="BCK66" s="107"/>
      <c r="BCL66" s="107"/>
      <c r="BCM66" s="107"/>
      <c r="BCN66" s="107"/>
      <c r="BCO66" s="107"/>
      <c r="BCP66" s="107"/>
      <c r="BCQ66" s="107"/>
      <c r="BCR66" s="107"/>
      <c r="BCS66" s="107"/>
      <c r="BCT66" s="107"/>
      <c r="BCU66" s="107"/>
      <c r="BCV66" s="107"/>
      <c r="BCW66" s="107"/>
      <c r="BCX66" s="107"/>
      <c r="BCY66" s="107"/>
      <c r="BCZ66" s="107"/>
      <c r="BDA66" s="107"/>
      <c r="BDB66" s="107"/>
      <c r="BDC66" s="107"/>
      <c r="BDD66" s="107"/>
      <c r="BDE66" s="107"/>
      <c r="BDF66" s="107"/>
      <c r="BDG66" s="107"/>
      <c r="BDH66" s="107"/>
      <c r="BDI66" s="107"/>
      <c r="BDJ66" s="107"/>
      <c r="BDK66" s="107"/>
      <c r="BDL66" s="107"/>
      <c r="BDM66" s="107"/>
      <c r="BDN66" s="107"/>
      <c r="BDO66" s="107"/>
      <c r="BDP66" s="107"/>
      <c r="BDQ66" s="107"/>
      <c r="BDR66" s="107"/>
      <c r="BDS66" s="107"/>
      <c r="BDT66" s="107"/>
      <c r="BDU66" s="107"/>
      <c r="BDV66" s="107"/>
      <c r="BDW66" s="107"/>
      <c r="BDX66" s="107"/>
      <c r="BDY66" s="107"/>
      <c r="BDZ66" s="107"/>
      <c r="BEA66" s="107"/>
      <c r="BEB66" s="107"/>
      <c r="BEC66" s="107"/>
      <c r="BED66" s="107"/>
      <c r="BEE66" s="107"/>
      <c r="BEF66" s="107"/>
      <c r="BEG66" s="107"/>
      <c r="BEH66" s="107"/>
      <c r="BEI66" s="107"/>
      <c r="BEJ66" s="107"/>
      <c r="BEK66" s="107"/>
      <c r="BEL66" s="107"/>
      <c r="BEM66" s="107"/>
      <c r="BEN66" s="107"/>
      <c r="BEO66" s="107"/>
      <c r="BEP66" s="107"/>
      <c r="BEQ66" s="107"/>
      <c r="BER66" s="107"/>
      <c r="BES66" s="107"/>
      <c r="BET66" s="107"/>
      <c r="BEU66" s="107"/>
      <c r="BEV66" s="107"/>
      <c r="BEW66" s="107"/>
      <c r="BEX66" s="107"/>
      <c r="BEY66" s="107"/>
      <c r="BEZ66" s="107"/>
      <c r="BFA66" s="107"/>
      <c r="BFB66" s="107"/>
      <c r="BFC66" s="107"/>
      <c r="BFD66" s="107"/>
      <c r="BFE66" s="107"/>
      <c r="BFF66" s="107"/>
      <c r="BFG66" s="107"/>
      <c r="BFH66" s="107"/>
      <c r="BFI66" s="107"/>
    </row>
    <row r="67" spans="1:1517" ht="15" customHeight="1" x14ac:dyDescent="0.2">
      <c r="A67" s="1" t="s">
        <v>217</v>
      </c>
      <c r="B67" s="66" t="s">
        <v>218</v>
      </c>
      <c r="C67" s="355"/>
      <c r="D67" s="356"/>
      <c r="E67" s="356"/>
      <c r="F67" s="357"/>
      <c r="G67" s="1">
        <v>6</v>
      </c>
      <c r="H67" s="1">
        <f>G67*27</f>
        <v>162</v>
      </c>
      <c r="I67" s="6">
        <f t="shared" si="62"/>
        <v>216</v>
      </c>
      <c r="J67" s="359">
        <v>4</v>
      </c>
      <c r="K67" s="360"/>
      <c r="L67" s="361"/>
      <c r="M67" s="1">
        <f t="shared" si="63"/>
        <v>6</v>
      </c>
      <c r="N67" s="1">
        <f t="shared" si="64"/>
        <v>6</v>
      </c>
      <c r="O67" s="123"/>
      <c r="P67" s="173"/>
      <c r="Q67" s="173"/>
      <c r="R67" s="173"/>
      <c r="S67" s="173"/>
      <c r="T67" s="123"/>
      <c r="U67" s="173"/>
      <c r="V67" s="173"/>
      <c r="W67" s="173"/>
      <c r="X67" s="166"/>
      <c r="Y67" s="123"/>
      <c r="Z67" s="173"/>
      <c r="AA67" s="173"/>
      <c r="AB67" s="173"/>
      <c r="AC67" s="173"/>
      <c r="AD67" s="123"/>
      <c r="AE67" s="383"/>
      <c r="AF67" s="384"/>
      <c r="AG67" s="384"/>
      <c r="AH67" s="384"/>
      <c r="AI67" s="123">
        <f>G67</f>
        <v>6</v>
      </c>
      <c r="AJ67" s="383">
        <f>J67</f>
        <v>4</v>
      </c>
      <c r="AK67" s="384"/>
      <c r="AL67" s="384"/>
      <c r="AM67" s="384"/>
    </row>
    <row r="68" spans="1:1517" ht="15" customHeight="1" x14ac:dyDescent="0.2">
      <c r="A68" s="1" t="s">
        <v>216</v>
      </c>
      <c r="B68" s="66" t="s">
        <v>219</v>
      </c>
      <c r="C68" s="355"/>
      <c r="D68" s="356"/>
      <c r="E68" s="356"/>
      <c r="F68" s="357"/>
      <c r="G68" s="1">
        <v>3</v>
      </c>
      <c r="H68" s="1">
        <f t="shared" si="61"/>
        <v>81</v>
      </c>
      <c r="I68" s="6">
        <f t="shared" si="62"/>
        <v>108</v>
      </c>
      <c r="J68" s="359">
        <v>2</v>
      </c>
      <c r="K68" s="360"/>
      <c r="L68" s="361"/>
      <c r="M68" s="1">
        <f t="shared" si="63"/>
        <v>3</v>
      </c>
      <c r="N68" s="1">
        <f t="shared" si="64"/>
        <v>3</v>
      </c>
      <c r="O68" s="123"/>
      <c r="P68" s="173"/>
      <c r="Q68" s="173"/>
      <c r="R68" s="173"/>
      <c r="S68" s="173"/>
      <c r="T68" s="123"/>
      <c r="U68" s="173"/>
      <c r="V68" s="173"/>
      <c r="W68" s="173"/>
      <c r="X68" s="166"/>
      <c r="Y68" s="123"/>
      <c r="Z68" s="173"/>
      <c r="AA68" s="173"/>
      <c r="AB68" s="173"/>
      <c r="AC68" s="173"/>
      <c r="AD68" s="123"/>
      <c r="AE68" s="383"/>
      <c r="AF68" s="384"/>
      <c r="AG68" s="384"/>
      <c r="AH68" s="384"/>
      <c r="AI68" s="123">
        <f>G68</f>
        <v>3</v>
      </c>
      <c r="AJ68" s="383">
        <f>J68</f>
        <v>2</v>
      </c>
      <c r="AK68" s="384"/>
      <c r="AL68" s="384"/>
      <c r="AM68" s="384"/>
    </row>
    <row r="69" spans="1:1517" ht="24" customHeight="1" x14ac:dyDescent="0.2">
      <c r="A69" s="355"/>
      <c r="B69" s="357"/>
      <c r="C69" s="1" t="s">
        <v>223</v>
      </c>
      <c r="D69" s="1" t="s">
        <v>224</v>
      </c>
      <c r="E69" s="76" t="s">
        <v>225</v>
      </c>
      <c r="F69" s="77" t="s">
        <v>227</v>
      </c>
      <c r="G69" s="68" t="s">
        <v>125</v>
      </c>
      <c r="H69" s="68" t="s">
        <v>220</v>
      </c>
      <c r="I69" s="68" t="s">
        <v>221</v>
      </c>
      <c r="J69" s="68" t="s">
        <v>191</v>
      </c>
      <c r="K69" s="68" t="s">
        <v>0</v>
      </c>
      <c r="L69" s="68" t="s">
        <v>130</v>
      </c>
      <c r="M69" s="68" t="s">
        <v>128</v>
      </c>
      <c r="N69" s="68" t="s">
        <v>129</v>
      </c>
      <c r="O69" s="124"/>
      <c r="P69" s="69"/>
      <c r="Q69" s="69"/>
      <c r="R69" s="69"/>
      <c r="S69" s="69"/>
      <c r="T69" s="124"/>
      <c r="U69" s="69"/>
      <c r="V69" s="69"/>
      <c r="W69" s="69"/>
      <c r="X69" s="69"/>
      <c r="Y69" s="184"/>
      <c r="Z69" s="179"/>
      <c r="AA69" s="179"/>
      <c r="AB69" s="179"/>
      <c r="AC69" s="179"/>
      <c r="AD69" s="184"/>
      <c r="AE69" s="179"/>
      <c r="AF69" s="179"/>
      <c r="AG69" s="179"/>
      <c r="AH69" s="179"/>
      <c r="AI69" s="184"/>
      <c r="AJ69" s="179"/>
      <c r="AK69" s="179"/>
      <c r="AL69" s="179"/>
      <c r="AM69" s="185"/>
    </row>
    <row r="70" spans="1:1517" s="117" customFormat="1" x14ac:dyDescent="0.2">
      <c r="A70" s="36"/>
      <c r="B70" s="94" t="s">
        <v>292</v>
      </c>
      <c r="C70" s="36"/>
      <c r="D70" s="36"/>
      <c r="E70" s="36"/>
      <c r="F70" s="36"/>
      <c r="G70" s="37">
        <f t="shared" ref="G70:AH70" si="65">SUM(G71:G72)</f>
        <v>4</v>
      </c>
      <c r="H70" s="37">
        <f t="shared" si="65"/>
        <v>108</v>
      </c>
      <c r="I70" s="37">
        <f t="shared" si="65"/>
        <v>144</v>
      </c>
      <c r="J70" s="37">
        <f t="shared" si="65"/>
        <v>16</v>
      </c>
      <c r="K70" s="37">
        <f t="shared" si="65"/>
        <v>4</v>
      </c>
      <c r="L70" s="37">
        <f t="shared" si="65"/>
        <v>124</v>
      </c>
      <c r="M70" s="37">
        <f t="shared" si="65"/>
        <v>4</v>
      </c>
      <c r="N70" s="37">
        <f t="shared" si="65"/>
        <v>4</v>
      </c>
      <c r="O70" s="130">
        <f t="shared" si="65"/>
        <v>0</v>
      </c>
      <c r="P70" s="130">
        <f t="shared" si="65"/>
        <v>0</v>
      </c>
      <c r="Q70" s="37">
        <f t="shared" si="65"/>
        <v>0</v>
      </c>
      <c r="R70" s="37">
        <f t="shared" si="65"/>
        <v>0</v>
      </c>
      <c r="S70" s="37">
        <f t="shared" si="65"/>
        <v>0</v>
      </c>
      <c r="T70" s="130">
        <f t="shared" si="65"/>
        <v>2</v>
      </c>
      <c r="U70" s="37">
        <f t="shared" si="65"/>
        <v>2</v>
      </c>
      <c r="V70" s="37">
        <f t="shared" si="65"/>
        <v>6</v>
      </c>
      <c r="W70" s="37">
        <f t="shared" si="65"/>
        <v>2</v>
      </c>
      <c r="X70" s="167">
        <f t="shared" si="65"/>
        <v>62</v>
      </c>
      <c r="Y70" s="130">
        <f t="shared" si="65"/>
        <v>2</v>
      </c>
      <c r="Z70" s="37">
        <f t="shared" si="65"/>
        <v>2</v>
      </c>
      <c r="AA70" s="37">
        <f t="shared" si="65"/>
        <v>6</v>
      </c>
      <c r="AB70" s="37">
        <f t="shared" si="65"/>
        <v>2</v>
      </c>
      <c r="AC70" s="37">
        <f t="shared" si="65"/>
        <v>62</v>
      </c>
      <c r="AD70" s="130">
        <f t="shared" si="65"/>
        <v>0</v>
      </c>
      <c r="AE70" s="37">
        <f t="shared" si="65"/>
        <v>0</v>
      </c>
      <c r="AF70" s="37">
        <f t="shared" si="65"/>
        <v>0</v>
      </c>
      <c r="AG70" s="37">
        <f t="shared" si="65"/>
        <v>0</v>
      </c>
      <c r="AH70" s="37">
        <f t="shared" si="65"/>
        <v>0</v>
      </c>
      <c r="AI70" s="130">
        <f t="shared" ref="AI70:AM70" si="66">SUM(AI71:AI72)</f>
        <v>0</v>
      </c>
      <c r="AJ70" s="37">
        <f t="shared" si="66"/>
        <v>0</v>
      </c>
      <c r="AK70" s="37">
        <f t="shared" si="66"/>
        <v>0</v>
      </c>
      <c r="AL70" s="37">
        <f t="shared" si="66"/>
        <v>0</v>
      </c>
      <c r="AM70" s="37">
        <f t="shared" si="66"/>
        <v>0</v>
      </c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HQ70" s="107"/>
      <c r="HR70" s="107"/>
      <c r="HS70" s="107"/>
      <c r="HT70" s="107"/>
      <c r="HU70" s="107"/>
      <c r="HV70" s="107"/>
      <c r="HW70" s="107"/>
      <c r="HX70" s="107"/>
      <c r="HY70" s="107"/>
      <c r="HZ70" s="107"/>
      <c r="IA70" s="107"/>
      <c r="IB70" s="107"/>
      <c r="IC70" s="107"/>
      <c r="ID70" s="107"/>
      <c r="IE70" s="107"/>
      <c r="IF70" s="107"/>
      <c r="IG70" s="107"/>
      <c r="IH70" s="107"/>
      <c r="II70" s="107"/>
      <c r="IJ70" s="107"/>
      <c r="IK70" s="107"/>
      <c r="IL70" s="107"/>
      <c r="IM70" s="107"/>
      <c r="IN70" s="107"/>
      <c r="IO70" s="107"/>
      <c r="IP70" s="107"/>
      <c r="IQ70" s="107"/>
      <c r="IR70" s="107"/>
      <c r="IS70" s="107"/>
      <c r="IT70" s="107"/>
      <c r="IU70" s="107"/>
      <c r="IV70" s="107"/>
      <c r="IW70" s="107"/>
      <c r="IX70" s="107"/>
      <c r="IY70" s="107"/>
      <c r="IZ70" s="107"/>
      <c r="JA70" s="107"/>
      <c r="JB70" s="107"/>
      <c r="JC70" s="107"/>
      <c r="JD70" s="107"/>
      <c r="JE70" s="107"/>
      <c r="JF70" s="107"/>
      <c r="JG70" s="107"/>
      <c r="JH70" s="107"/>
      <c r="JI70" s="107"/>
      <c r="JJ70" s="107"/>
      <c r="JK70" s="107"/>
      <c r="JL70" s="107"/>
      <c r="JM70" s="107"/>
      <c r="JN70" s="107"/>
      <c r="JO70" s="107"/>
      <c r="JP70" s="107"/>
      <c r="JQ70" s="107"/>
      <c r="JR70" s="107"/>
      <c r="JS70" s="107"/>
      <c r="JT70" s="107"/>
      <c r="JU70" s="107"/>
      <c r="JV70" s="107"/>
      <c r="JW70" s="107"/>
      <c r="JX70" s="107"/>
      <c r="JY70" s="107"/>
      <c r="JZ70" s="107"/>
      <c r="KA70" s="107"/>
      <c r="KB70" s="107"/>
      <c r="KC70" s="107"/>
      <c r="KD70" s="107"/>
      <c r="KE70" s="107"/>
      <c r="KF70" s="107"/>
      <c r="KG70" s="107"/>
      <c r="KH70" s="107"/>
      <c r="KI70" s="107"/>
      <c r="KJ70" s="107"/>
      <c r="KK70" s="107"/>
      <c r="KL70" s="107"/>
      <c r="KM70" s="107"/>
      <c r="KN70" s="107"/>
      <c r="KO70" s="107"/>
      <c r="KP70" s="107"/>
      <c r="KQ70" s="107"/>
      <c r="KR70" s="107"/>
      <c r="KS70" s="107"/>
      <c r="KT70" s="107"/>
      <c r="KU70" s="107"/>
      <c r="KV70" s="107"/>
      <c r="KW70" s="107"/>
      <c r="KX70" s="107"/>
      <c r="KY70" s="107"/>
      <c r="KZ70" s="107"/>
      <c r="LA70" s="107"/>
      <c r="LB70" s="107"/>
      <c r="LC70" s="107"/>
      <c r="LD70" s="107"/>
      <c r="LE70" s="107"/>
      <c r="LF70" s="107"/>
      <c r="LG70" s="107"/>
      <c r="LH70" s="107"/>
      <c r="LI70" s="107"/>
      <c r="LJ70" s="107"/>
      <c r="LK70" s="107"/>
      <c r="LL70" s="107"/>
      <c r="LM70" s="107"/>
      <c r="LN70" s="107"/>
      <c r="LO70" s="107"/>
      <c r="LP70" s="107"/>
      <c r="LQ70" s="107"/>
      <c r="LR70" s="107"/>
      <c r="LS70" s="107"/>
      <c r="LT70" s="107"/>
      <c r="LU70" s="107"/>
      <c r="LV70" s="107"/>
      <c r="LW70" s="107"/>
      <c r="LX70" s="107"/>
      <c r="LY70" s="107"/>
      <c r="LZ70" s="107"/>
      <c r="MA70" s="107"/>
      <c r="MB70" s="107"/>
      <c r="MC70" s="107"/>
      <c r="MD70" s="107"/>
      <c r="ME70" s="107"/>
      <c r="MF70" s="107"/>
      <c r="MG70" s="107"/>
      <c r="MH70" s="107"/>
      <c r="MI70" s="107"/>
      <c r="MJ70" s="107"/>
      <c r="MK70" s="107"/>
      <c r="ML70" s="107"/>
      <c r="MM70" s="107"/>
      <c r="MN70" s="107"/>
      <c r="MO70" s="107"/>
      <c r="MP70" s="107"/>
      <c r="MQ70" s="107"/>
      <c r="MR70" s="107"/>
      <c r="MS70" s="107"/>
      <c r="MT70" s="107"/>
      <c r="MU70" s="107"/>
      <c r="MV70" s="107"/>
      <c r="MW70" s="107"/>
      <c r="MX70" s="107"/>
      <c r="MY70" s="107"/>
      <c r="MZ70" s="107"/>
      <c r="NA70" s="107"/>
      <c r="NB70" s="107"/>
      <c r="NC70" s="107"/>
      <c r="ND70" s="107"/>
      <c r="NE70" s="107"/>
      <c r="NF70" s="107"/>
      <c r="NG70" s="107"/>
      <c r="NH70" s="107"/>
      <c r="NI70" s="107"/>
      <c r="NJ70" s="107"/>
      <c r="NK70" s="107"/>
      <c r="NL70" s="107"/>
      <c r="NM70" s="107"/>
      <c r="NN70" s="107"/>
      <c r="NO70" s="107"/>
      <c r="NP70" s="107"/>
      <c r="NQ70" s="107"/>
      <c r="NR70" s="107"/>
      <c r="NS70" s="107"/>
      <c r="NT70" s="107"/>
      <c r="NU70" s="107"/>
      <c r="NV70" s="107"/>
      <c r="NW70" s="107"/>
      <c r="NX70" s="107"/>
      <c r="NY70" s="107"/>
      <c r="NZ70" s="107"/>
      <c r="OA70" s="107"/>
      <c r="OB70" s="107"/>
      <c r="OC70" s="107"/>
      <c r="OD70" s="107"/>
      <c r="OE70" s="107"/>
      <c r="OF70" s="107"/>
      <c r="OG70" s="107"/>
      <c r="OH70" s="107"/>
      <c r="OI70" s="107"/>
      <c r="OJ70" s="107"/>
      <c r="OK70" s="107"/>
      <c r="OL70" s="107"/>
      <c r="OM70" s="107"/>
      <c r="ON70" s="107"/>
      <c r="OO70" s="107"/>
      <c r="OP70" s="107"/>
      <c r="OQ70" s="107"/>
      <c r="OR70" s="107"/>
      <c r="OS70" s="107"/>
      <c r="OT70" s="107"/>
      <c r="OU70" s="107"/>
      <c r="OV70" s="107"/>
      <c r="OW70" s="107"/>
      <c r="OX70" s="107"/>
      <c r="OY70" s="107"/>
      <c r="OZ70" s="107"/>
      <c r="PA70" s="107"/>
      <c r="PB70" s="107"/>
      <c r="PC70" s="107"/>
      <c r="PD70" s="107"/>
      <c r="PE70" s="107"/>
      <c r="PF70" s="107"/>
      <c r="PG70" s="107"/>
      <c r="PH70" s="107"/>
      <c r="PI70" s="107"/>
      <c r="PJ70" s="107"/>
      <c r="PK70" s="107"/>
      <c r="PL70" s="107"/>
      <c r="PM70" s="107"/>
      <c r="PN70" s="107"/>
      <c r="PO70" s="107"/>
      <c r="PP70" s="107"/>
      <c r="PQ70" s="107"/>
      <c r="PR70" s="107"/>
      <c r="PS70" s="107"/>
      <c r="PT70" s="107"/>
      <c r="PU70" s="107"/>
      <c r="PV70" s="107"/>
      <c r="PW70" s="107"/>
      <c r="PX70" s="107"/>
      <c r="PY70" s="107"/>
      <c r="PZ70" s="107"/>
      <c r="QA70" s="107"/>
      <c r="QB70" s="107"/>
      <c r="QC70" s="107"/>
      <c r="QD70" s="107"/>
      <c r="QE70" s="107"/>
      <c r="QF70" s="107"/>
      <c r="QG70" s="107"/>
      <c r="QH70" s="107"/>
      <c r="QI70" s="107"/>
      <c r="QJ70" s="107"/>
      <c r="QK70" s="107"/>
      <c r="QL70" s="107"/>
      <c r="QM70" s="107"/>
      <c r="QN70" s="107"/>
      <c r="QO70" s="107"/>
      <c r="QP70" s="107"/>
      <c r="QQ70" s="107"/>
      <c r="QR70" s="107"/>
      <c r="QS70" s="107"/>
      <c r="QT70" s="107"/>
      <c r="QU70" s="107"/>
      <c r="QV70" s="107"/>
      <c r="QW70" s="107"/>
      <c r="QX70" s="107"/>
      <c r="QY70" s="107"/>
      <c r="QZ70" s="107"/>
      <c r="RA70" s="107"/>
      <c r="RB70" s="107"/>
      <c r="RC70" s="107"/>
      <c r="RD70" s="107"/>
      <c r="RE70" s="107"/>
      <c r="RF70" s="107"/>
      <c r="RG70" s="107"/>
      <c r="RH70" s="107"/>
      <c r="RI70" s="107"/>
      <c r="RJ70" s="107"/>
      <c r="RK70" s="107"/>
      <c r="RL70" s="107"/>
      <c r="RM70" s="107"/>
      <c r="RN70" s="107"/>
      <c r="RO70" s="107"/>
      <c r="RP70" s="107"/>
      <c r="RQ70" s="107"/>
      <c r="RR70" s="107"/>
      <c r="RS70" s="107"/>
      <c r="RT70" s="107"/>
      <c r="RU70" s="107"/>
      <c r="RV70" s="107"/>
      <c r="RW70" s="107"/>
      <c r="RX70" s="107"/>
      <c r="RY70" s="107"/>
      <c r="RZ70" s="107"/>
      <c r="SA70" s="107"/>
      <c r="SB70" s="107"/>
      <c r="SC70" s="107"/>
      <c r="SD70" s="107"/>
      <c r="SE70" s="107"/>
      <c r="SF70" s="107"/>
      <c r="SG70" s="107"/>
      <c r="SH70" s="107"/>
      <c r="SI70" s="107"/>
      <c r="SJ70" s="107"/>
      <c r="SK70" s="107"/>
      <c r="SL70" s="107"/>
      <c r="SM70" s="107"/>
      <c r="SN70" s="107"/>
      <c r="SO70" s="107"/>
      <c r="SP70" s="107"/>
      <c r="SQ70" s="107"/>
      <c r="SR70" s="107"/>
      <c r="SS70" s="107"/>
      <c r="ST70" s="107"/>
      <c r="SU70" s="107"/>
      <c r="SV70" s="107"/>
      <c r="SW70" s="107"/>
      <c r="SX70" s="107"/>
      <c r="SY70" s="107"/>
      <c r="SZ70" s="107"/>
      <c r="TA70" s="107"/>
      <c r="TB70" s="107"/>
      <c r="TC70" s="107"/>
      <c r="TD70" s="107"/>
      <c r="TE70" s="107"/>
      <c r="TF70" s="107"/>
      <c r="TG70" s="107"/>
      <c r="TH70" s="107"/>
      <c r="TI70" s="107"/>
      <c r="TJ70" s="107"/>
      <c r="TK70" s="107"/>
      <c r="TL70" s="107"/>
      <c r="TM70" s="107"/>
      <c r="TN70" s="107"/>
      <c r="TO70" s="107"/>
      <c r="TP70" s="107"/>
      <c r="TQ70" s="107"/>
      <c r="TR70" s="107"/>
      <c r="TS70" s="107"/>
      <c r="TT70" s="107"/>
      <c r="TU70" s="107"/>
      <c r="TV70" s="107"/>
      <c r="TW70" s="107"/>
      <c r="TX70" s="107"/>
      <c r="TY70" s="107"/>
      <c r="TZ70" s="107"/>
      <c r="UA70" s="107"/>
      <c r="UB70" s="107"/>
      <c r="UC70" s="107"/>
      <c r="UD70" s="107"/>
      <c r="UE70" s="107"/>
      <c r="UF70" s="107"/>
      <c r="UG70" s="107"/>
      <c r="UH70" s="107"/>
      <c r="UI70" s="107"/>
      <c r="UJ70" s="107"/>
      <c r="UK70" s="107"/>
      <c r="UL70" s="107"/>
      <c r="UM70" s="107"/>
      <c r="UN70" s="107"/>
      <c r="UO70" s="107"/>
      <c r="UP70" s="107"/>
      <c r="UQ70" s="107"/>
      <c r="UR70" s="107"/>
      <c r="US70" s="107"/>
      <c r="UT70" s="107"/>
      <c r="UU70" s="107"/>
      <c r="UV70" s="107"/>
      <c r="UW70" s="107"/>
      <c r="UX70" s="107"/>
      <c r="UY70" s="107"/>
      <c r="UZ70" s="107"/>
      <c r="VA70" s="107"/>
      <c r="VB70" s="107"/>
      <c r="VC70" s="107"/>
      <c r="VD70" s="107"/>
      <c r="VE70" s="107"/>
      <c r="VF70" s="107"/>
      <c r="VG70" s="107"/>
      <c r="VH70" s="107"/>
      <c r="VI70" s="107"/>
      <c r="VJ70" s="107"/>
      <c r="VK70" s="107"/>
      <c r="VL70" s="107"/>
      <c r="VM70" s="107"/>
      <c r="VN70" s="107"/>
      <c r="VO70" s="107"/>
      <c r="VP70" s="107"/>
      <c r="VQ70" s="107"/>
      <c r="VR70" s="107"/>
      <c r="VS70" s="107"/>
      <c r="VT70" s="107"/>
      <c r="VU70" s="107"/>
      <c r="VV70" s="107"/>
      <c r="VW70" s="107"/>
      <c r="VX70" s="107"/>
      <c r="VY70" s="107"/>
      <c r="VZ70" s="107"/>
      <c r="WA70" s="107"/>
      <c r="WB70" s="107"/>
      <c r="WC70" s="107"/>
      <c r="WD70" s="107"/>
      <c r="WE70" s="107"/>
      <c r="WF70" s="107"/>
      <c r="WG70" s="107"/>
      <c r="WH70" s="107"/>
      <c r="WI70" s="107"/>
      <c r="WJ70" s="107"/>
      <c r="WK70" s="107"/>
      <c r="WL70" s="107"/>
      <c r="WM70" s="107"/>
      <c r="WN70" s="107"/>
      <c r="WO70" s="107"/>
      <c r="WP70" s="107"/>
      <c r="WQ70" s="107"/>
      <c r="WR70" s="107"/>
      <c r="WS70" s="107"/>
      <c r="WT70" s="107"/>
      <c r="WU70" s="107"/>
      <c r="WV70" s="107"/>
      <c r="WW70" s="107"/>
      <c r="WX70" s="107"/>
      <c r="WY70" s="107"/>
      <c r="WZ70" s="107"/>
      <c r="XA70" s="107"/>
      <c r="XB70" s="107"/>
      <c r="XC70" s="107"/>
      <c r="XD70" s="107"/>
      <c r="XE70" s="107"/>
      <c r="XF70" s="107"/>
      <c r="XG70" s="107"/>
      <c r="XH70" s="107"/>
      <c r="XI70" s="107"/>
      <c r="XJ70" s="107"/>
      <c r="XK70" s="107"/>
      <c r="XL70" s="107"/>
      <c r="XM70" s="107"/>
      <c r="XN70" s="107"/>
      <c r="XO70" s="107"/>
      <c r="XP70" s="107"/>
      <c r="XQ70" s="107"/>
      <c r="XR70" s="107"/>
      <c r="XS70" s="107"/>
      <c r="XT70" s="107"/>
      <c r="XU70" s="107"/>
      <c r="XV70" s="107"/>
      <c r="XW70" s="107"/>
      <c r="XX70" s="107"/>
      <c r="XY70" s="107"/>
      <c r="XZ70" s="107"/>
      <c r="YA70" s="107"/>
      <c r="YB70" s="107"/>
      <c r="YC70" s="107"/>
      <c r="YD70" s="107"/>
      <c r="YE70" s="107"/>
      <c r="YF70" s="107"/>
      <c r="YG70" s="107"/>
      <c r="YH70" s="107"/>
      <c r="YI70" s="107"/>
      <c r="YJ70" s="107"/>
      <c r="YK70" s="107"/>
      <c r="YL70" s="107"/>
      <c r="YM70" s="107"/>
      <c r="YN70" s="107"/>
      <c r="YO70" s="107"/>
      <c r="YP70" s="107"/>
      <c r="YQ70" s="107"/>
      <c r="YR70" s="107"/>
      <c r="YS70" s="107"/>
      <c r="YT70" s="107"/>
      <c r="YU70" s="107"/>
      <c r="YV70" s="107"/>
      <c r="YW70" s="107"/>
      <c r="YX70" s="107"/>
      <c r="YY70" s="107"/>
      <c r="YZ70" s="107"/>
      <c r="ZA70" s="107"/>
      <c r="ZB70" s="107"/>
      <c r="ZC70" s="107"/>
      <c r="ZD70" s="107"/>
      <c r="ZE70" s="107"/>
      <c r="ZF70" s="107"/>
      <c r="ZG70" s="107"/>
      <c r="ZH70" s="107"/>
      <c r="ZI70" s="107"/>
      <c r="ZJ70" s="107"/>
      <c r="ZK70" s="107"/>
      <c r="ZL70" s="107"/>
      <c r="ZM70" s="107"/>
      <c r="ZN70" s="107"/>
      <c r="ZO70" s="107"/>
      <c r="ZP70" s="107"/>
      <c r="ZQ70" s="107"/>
      <c r="ZR70" s="107"/>
      <c r="ZS70" s="107"/>
      <c r="ZT70" s="107"/>
      <c r="ZU70" s="107"/>
      <c r="ZV70" s="107"/>
      <c r="ZW70" s="107"/>
      <c r="ZX70" s="107"/>
      <c r="ZY70" s="107"/>
      <c r="ZZ70" s="107"/>
      <c r="AAA70" s="107"/>
      <c r="AAB70" s="107"/>
      <c r="AAC70" s="107"/>
      <c r="AAD70" s="107"/>
      <c r="AAE70" s="107"/>
      <c r="AAF70" s="107"/>
      <c r="AAG70" s="107"/>
      <c r="AAH70" s="107"/>
      <c r="AAI70" s="107"/>
      <c r="AAJ70" s="107"/>
      <c r="AAK70" s="107"/>
      <c r="AAL70" s="107"/>
      <c r="AAM70" s="107"/>
      <c r="AAN70" s="107"/>
      <c r="AAO70" s="107"/>
      <c r="AAP70" s="107"/>
      <c r="AAQ70" s="107"/>
      <c r="AAR70" s="107"/>
      <c r="AAS70" s="107"/>
      <c r="AAT70" s="107"/>
      <c r="AAU70" s="107"/>
      <c r="AAV70" s="107"/>
      <c r="AAW70" s="107"/>
      <c r="AAX70" s="107"/>
      <c r="AAY70" s="107"/>
      <c r="AAZ70" s="107"/>
      <c r="ABA70" s="107"/>
      <c r="ABB70" s="107"/>
      <c r="ABC70" s="107"/>
      <c r="ABD70" s="107"/>
      <c r="ABE70" s="107"/>
      <c r="ABF70" s="107"/>
      <c r="ABG70" s="107"/>
      <c r="ABH70" s="107"/>
      <c r="ABI70" s="107"/>
      <c r="ABJ70" s="107"/>
      <c r="ABK70" s="107"/>
      <c r="ABL70" s="107"/>
      <c r="ABM70" s="107"/>
      <c r="ABN70" s="107"/>
      <c r="ABO70" s="107"/>
      <c r="ABP70" s="107"/>
      <c r="ABQ70" s="107"/>
      <c r="ABR70" s="107"/>
      <c r="ABS70" s="107"/>
      <c r="ABT70" s="107"/>
      <c r="ABU70" s="107"/>
      <c r="ABV70" s="107"/>
      <c r="ABW70" s="107"/>
      <c r="ABX70" s="107"/>
      <c r="ABY70" s="107"/>
      <c r="ABZ70" s="107"/>
      <c r="ACA70" s="107"/>
      <c r="ACB70" s="107"/>
      <c r="ACC70" s="107"/>
      <c r="ACD70" s="107"/>
      <c r="ACE70" s="107"/>
      <c r="ACF70" s="107"/>
      <c r="ACG70" s="107"/>
      <c r="ACH70" s="107"/>
      <c r="ACI70" s="107"/>
      <c r="ACJ70" s="107"/>
      <c r="ACK70" s="107"/>
      <c r="ACL70" s="107"/>
      <c r="ACM70" s="107"/>
      <c r="ACN70" s="107"/>
      <c r="ACO70" s="107"/>
      <c r="ACP70" s="107"/>
      <c r="ACQ70" s="107"/>
      <c r="ACR70" s="107"/>
      <c r="ACS70" s="107"/>
      <c r="ACT70" s="107"/>
      <c r="ACU70" s="107"/>
      <c r="ACV70" s="107"/>
      <c r="ACW70" s="107"/>
      <c r="ACX70" s="107"/>
      <c r="ACY70" s="107"/>
      <c r="ACZ70" s="107"/>
      <c r="ADA70" s="107"/>
      <c r="ADB70" s="107"/>
      <c r="ADC70" s="107"/>
      <c r="ADD70" s="107"/>
      <c r="ADE70" s="107"/>
      <c r="ADF70" s="107"/>
      <c r="ADG70" s="107"/>
      <c r="ADH70" s="107"/>
      <c r="ADI70" s="107"/>
      <c r="ADJ70" s="107"/>
      <c r="ADK70" s="107"/>
      <c r="ADL70" s="107"/>
      <c r="ADM70" s="107"/>
      <c r="ADN70" s="107"/>
      <c r="ADO70" s="107"/>
      <c r="ADP70" s="107"/>
      <c r="ADQ70" s="107"/>
      <c r="ADR70" s="107"/>
      <c r="ADS70" s="107"/>
      <c r="ADT70" s="107"/>
      <c r="ADU70" s="107"/>
      <c r="ADV70" s="107"/>
      <c r="ADW70" s="107"/>
      <c r="ADX70" s="107"/>
      <c r="ADY70" s="107"/>
      <c r="ADZ70" s="107"/>
      <c r="AEA70" s="107"/>
      <c r="AEB70" s="107"/>
      <c r="AEC70" s="107"/>
      <c r="AED70" s="107"/>
      <c r="AEE70" s="107"/>
      <c r="AEF70" s="107"/>
      <c r="AEG70" s="107"/>
      <c r="AEH70" s="107"/>
      <c r="AEI70" s="107"/>
      <c r="AEJ70" s="107"/>
      <c r="AEK70" s="107"/>
      <c r="AEL70" s="107"/>
      <c r="AEM70" s="107"/>
      <c r="AEN70" s="107"/>
      <c r="AEO70" s="107"/>
      <c r="AEP70" s="107"/>
      <c r="AEQ70" s="107"/>
      <c r="AER70" s="107"/>
      <c r="AES70" s="107"/>
      <c r="AET70" s="107"/>
      <c r="AEU70" s="107"/>
      <c r="AEV70" s="107"/>
      <c r="AEW70" s="107"/>
      <c r="AEX70" s="107"/>
      <c r="AEY70" s="107"/>
      <c r="AEZ70" s="107"/>
      <c r="AFA70" s="107"/>
      <c r="AFB70" s="107"/>
      <c r="AFC70" s="107"/>
      <c r="AFD70" s="107"/>
      <c r="AFE70" s="107"/>
      <c r="AFF70" s="107"/>
      <c r="AFG70" s="107"/>
      <c r="AFH70" s="107"/>
      <c r="AFI70" s="107"/>
      <c r="AFJ70" s="107"/>
      <c r="AFK70" s="107"/>
      <c r="AFL70" s="107"/>
      <c r="AFM70" s="107"/>
      <c r="AFN70" s="107"/>
      <c r="AFO70" s="107"/>
      <c r="AFP70" s="107"/>
      <c r="AFQ70" s="107"/>
      <c r="AFR70" s="107"/>
      <c r="AFS70" s="107"/>
      <c r="AFT70" s="107"/>
      <c r="AFU70" s="107"/>
      <c r="AFV70" s="107"/>
      <c r="AFW70" s="107"/>
      <c r="AFX70" s="107"/>
      <c r="AFY70" s="107"/>
      <c r="AFZ70" s="107"/>
      <c r="AGA70" s="107"/>
      <c r="AGB70" s="107"/>
      <c r="AGC70" s="107"/>
      <c r="AGD70" s="107"/>
      <c r="AGE70" s="107"/>
      <c r="AGF70" s="107"/>
      <c r="AGG70" s="107"/>
      <c r="AGH70" s="107"/>
      <c r="AGI70" s="107"/>
      <c r="AGJ70" s="107"/>
      <c r="AGK70" s="107"/>
      <c r="AGL70" s="107"/>
      <c r="AGM70" s="107"/>
      <c r="AGN70" s="107"/>
      <c r="AGO70" s="107"/>
      <c r="AGP70" s="107"/>
      <c r="AGQ70" s="107"/>
      <c r="AGR70" s="107"/>
      <c r="AGS70" s="107"/>
      <c r="AGT70" s="107"/>
      <c r="AGU70" s="107"/>
      <c r="AGV70" s="107"/>
      <c r="AGW70" s="107"/>
      <c r="AGX70" s="107"/>
      <c r="AGY70" s="107"/>
      <c r="AGZ70" s="107"/>
      <c r="AHA70" s="107"/>
      <c r="AHB70" s="107"/>
      <c r="AHC70" s="107"/>
      <c r="AHD70" s="107"/>
      <c r="AHE70" s="107"/>
      <c r="AHF70" s="107"/>
      <c r="AHG70" s="107"/>
      <c r="AHH70" s="107"/>
      <c r="AHI70" s="107"/>
      <c r="AHJ70" s="107"/>
      <c r="AHK70" s="107"/>
      <c r="AHL70" s="107"/>
      <c r="AHM70" s="107"/>
      <c r="AHN70" s="107"/>
      <c r="AHO70" s="107"/>
      <c r="AHP70" s="107"/>
      <c r="AHQ70" s="107"/>
      <c r="AHR70" s="107"/>
      <c r="AHS70" s="107"/>
      <c r="AHT70" s="107"/>
      <c r="AHU70" s="107"/>
      <c r="AHV70" s="107"/>
      <c r="AHW70" s="107"/>
      <c r="AHX70" s="107"/>
      <c r="AHY70" s="107"/>
      <c r="AHZ70" s="107"/>
      <c r="AIA70" s="107"/>
      <c r="AIB70" s="107"/>
      <c r="AIC70" s="107"/>
      <c r="AID70" s="107"/>
      <c r="AIE70" s="107"/>
      <c r="AIF70" s="107"/>
      <c r="AIG70" s="107"/>
      <c r="AIH70" s="107"/>
      <c r="AII70" s="107"/>
      <c r="AIJ70" s="107"/>
      <c r="AIK70" s="107"/>
      <c r="AIL70" s="107"/>
      <c r="AIM70" s="107"/>
      <c r="AIN70" s="107"/>
      <c r="AIO70" s="107"/>
      <c r="AIP70" s="107"/>
      <c r="AIQ70" s="107"/>
      <c r="AIR70" s="107"/>
      <c r="AIS70" s="107"/>
      <c r="AIT70" s="107"/>
      <c r="AIU70" s="107"/>
      <c r="AIV70" s="107"/>
      <c r="AIW70" s="107"/>
      <c r="AIX70" s="107"/>
      <c r="AIY70" s="107"/>
      <c r="AIZ70" s="107"/>
      <c r="AJA70" s="107"/>
      <c r="AJB70" s="107"/>
      <c r="AJC70" s="107"/>
      <c r="AJD70" s="107"/>
      <c r="AJE70" s="107"/>
      <c r="AJF70" s="107"/>
      <c r="AJG70" s="107"/>
      <c r="AJH70" s="107"/>
      <c r="AJI70" s="107"/>
      <c r="AJJ70" s="107"/>
      <c r="AJK70" s="107"/>
      <c r="AJL70" s="107"/>
      <c r="AJM70" s="107"/>
      <c r="AJN70" s="107"/>
      <c r="AJO70" s="107"/>
      <c r="AJP70" s="107"/>
      <c r="AJQ70" s="107"/>
      <c r="AJR70" s="107"/>
      <c r="AJS70" s="107"/>
      <c r="AJT70" s="107"/>
      <c r="AJU70" s="107"/>
      <c r="AJV70" s="107"/>
      <c r="AJW70" s="107"/>
      <c r="AJX70" s="107"/>
      <c r="AJY70" s="107"/>
      <c r="AJZ70" s="107"/>
      <c r="AKA70" s="107"/>
      <c r="AKB70" s="107"/>
      <c r="AKC70" s="107"/>
      <c r="AKD70" s="107"/>
      <c r="AKE70" s="107"/>
      <c r="AKF70" s="107"/>
      <c r="AKG70" s="107"/>
      <c r="AKH70" s="107"/>
      <c r="AKI70" s="107"/>
      <c r="AKJ70" s="107"/>
      <c r="AKK70" s="107"/>
      <c r="AKL70" s="107"/>
      <c r="AKM70" s="107"/>
      <c r="AKN70" s="107"/>
      <c r="AKO70" s="107"/>
      <c r="AKP70" s="107"/>
      <c r="AKQ70" s="107"/>
      <c r="AKR70" s="107"/>
      <c r="AKS70" s="107"/>
      <c r="AKT70" s="107"/>
      <c r="AKU70" s="107"/>
      <c r="AKV70" s="107"/>
      <c r="AKW70" s="107"/>
      <c r="AKX70" s="107"/>
      <c r="AKY70" s="107"/>
      <c r="AKZ70" s="107"/>
      <c r="ALA70" s="107"/>
      <c r="ALB70" s="107"/>
      <c r="ALC70" s="107"/>
      <c r="ALD70" s="107"/>
      <c r="ALE70" s="107"/>
      <c r="ALF70" s="107"/>
      <c r="ALG70" s="107"/>
      <c r="ALH70" s="107"/>
      <c r="ALI70" s="107"/>
      <c r="ALJ70" s="107"/>
      <c r="ALK70" s="107"/>
      <c r="ALL70" s="107"/>
      <c r="ALM70" s="107"/>
      <c r="ALN70" s="107"/>
      <c r="ALO70" s="107"/>
      <c r="ALP70" s="107"/>
      <c r="ALQ70" s="107"/>
      <c r="ALR70" s="107"/>
      <c r="ALS70" s="107"/>
      <c r="ALT70" s="107"/>
      <c r="ALU70" s="107"/>
      <c r="ALV70" s="107"/>
      <c r="ALW70" s="107"/>
      <c r="ALX70" s="107"/>
      <c r="ALY70" s="107"/>
      <c r="ALZ70" s="107"/>
      <c r="AMA70" s="107"/>
      <c r="AMB70" s="107"/>
      <c r="AMC70" s="107"/>
      <c r="AMD70" s="107"/>
      <c r="AME70" s="107"/>
      <c r="AMF70" s="107"/>
      <c r="AMG70" s="107"/>
      <c r="AMH70" s="107"/>
      <c r="AMI70" s="107"/>
      <c r="AMJ70" s="107"/>
      <c r="AMK70" s="107"/>
      <c r="AML70" s="107"/>
      <c r="AMM70" s="107"/>
      <c r="AMN70" s="107"/>
      <c r="AMO70" s="107"/>
      <c r="AMP70" s="107"/>
      <c r="AMQ70" s="107"/>
      <c r="AMR70" s="107"/>
      <c r="AMS70" s="107"/>
      <c r="AMT70" s="107"/>
      <c r="AMU70" s="107"/>
      <c r="AMV70" s="107"/>
      <c r="AMW70" s="107"/>
      <c r="AMX70" s="107"/>
      <c r="AMY70" s="107"/>
      <c r="AMZ70" s="107"/>
      <c r="ANA70" s="107"/>
      <c r="ANB70" s="107"/>
      <c r="ANC70" s="107"/>
      <c r="AND70" s="107"/>
      <c r="ANE70" s="107"/>
      <c r="ANF70" s="107"/>
      <c r="ANG70" s="107"/>
      <c r="ANH70" s="107"/>
      <c r="ANI70" s="107"/>
      <c r="ANJ70" s="107"/>
      <c r="ANK70" s="107"/>
      <c r="ANL70" s="107"/>
      <c r="ANM70" s="107"/>
      <c r="ANN70" s="107"/>
      <c r="ANO70" s="107"/>
      <c r="ANP70" s="107"/>
      <c r="ANQ70" s="107"/>
      <c r="ANR70" s="107"/>
      <c r="ANS70" s="107"/>
      <c r="ANT70" s="107"/>
      <c r="ANU70" s="107"/>
      <c r="ANV70" s="107"/>
      <c r="ANW70" s="107"/>
      <c r="ANX70" s="107"/>
      <c r="ANY70" s="107"/>
      <c r="ANZ70" s="107"/>
      <c r="AOA70" s="107"/>
      <c r="AOB70" s="107"/>
      <c r="AOC70" s="107"/>
      <c r="AOD70" s="107"/>
      <c r="AOE70" s="107"/>
      <c r="AOF70" s="107"/>
      <c r="AOG70" s="107"/>
      <c r="AOH70" s="107"/>
      <c r="AOI70" s="107"/>
      <c r="AOJ70" s="107"/>
      <c r="AOK70" s="107"/>
      <c r="AOL70" s="107"/>
      <c r="AOM70" s="107"/>
      <c r="AON70" s="107"/>
      <c r="AOO70" s="107"/>
      <c r="AOP70" s="107"/>
      <c r="AOQ70" s="107"/>
      <c r="AOR70" s="107"/>
      <c r="AOS70" s="107"/>
      <c r="AOT70" s="107"/>
      <c r="AOU70" s="107"/>
      <c r="AOV70" s="107"/>
      <c r="AOW70" s="107"/>
      <c r="AOX70" s="107"/>
      <c r="AOY70" s="107"/>
      <c r="AOZ70" s="107"/>
      <c r="APA70" s="107"/>
      <c r="APB70" s="107"/>
      <c r="APC70" s="107"/>
      <c r="APD70" s="107"/>
      <c r="APE70" s="107"/>
      <c r="APF70" s="107"/>
      <c r="APG70" s="107"/>
      <c r="APH70" s="107"/>
      <c r="API70" s="107"/>
      <c r="APJ70" s="107"/>
      <c r="APK70" s="107"/>
      <c r="APL70" s="107"/>
      <c r="APM70" s="107"/>
      <c r="APN70" s="107"/>
      <c r="APO70" s="107"/>
      <c r="APP70" s="107"/>
      <c r="APQ70" s="107"/>
      <c r="APR70" s="107"/>
      <c r="APS70" s="107"/>
      <c r="APT70" s="107"/>
      <c r="APU70" s="107"/>
      <c r="APV70" s="107"/>
      <c r="APW70" s="107"/>
      <c r="APX70" s="107"/>
      <c r="APY70" s="107"/>
      <c r="APZ70" s="107"/>
      <c r="AQA70" s="107"/>
      <c r="AQB70" s="107"/>
      <c r="AQC70" s="107"/>
      <c r="AQD70" s="107"/>
      <c r="AQE70" s="107"/>
      <c r="AQF70" s="107"/>
      <c r="AQG70" s="107"/>
      <c r="AQH70" s="107"/>
      <c r="AQI70" s="107"/>
      <c r="AQJ70" s="107"/>
      <c r="AQK70" s="107"/>
      <c r="AQL70" s="107"/>
      <c r="AQM70" s="107"/>
      <c r="AQN70" s="107"/>
      <c r="AQO70" s="107"/>
      <c r="AQP70" s="107"/>
      <c r="AQQ70" s="107"/>
      <c r="AQR70" s="107"/>
      <c r="AQS70" s="107"/>
      <c r="AQT70" s="107"/>
      <c r="AQU70" s="107"/>
      <c r="AQV70" s="107"/>
      <c r="AQW70" s="107"/>
      <c r="AQX70" s="107"/>
      <c r="AQY70" s="107"/>
      <c r="AQZ70" s="107"/>
      <c r="ARA70" s="107"/>
      <c r="ARB70" s="107"/>
      <c r="ARC70" s="107"/>
      <c r="ARD70" s="107"/>
      <c r="ARE70" s="107"/>
      <c r="ARF70" s="107"/>
      <c r="ARG70" s="107"/>
      <c r="ARH70" s="107"/>
      <c r="ARI70" s="107"/>
      <c r="ARJ70" s="107"/>
      <c r="ARK70" s="107"/>
      <c r="ARL70" s="107"/>
      <c r="ARM70" s="107"/>
      <c r="ARN70" s="107"/>
      <c r="ARO70" s="107"/>
      <c r="ARP70" s="107"/>
      <c r="ARQ70" s="107"/>
      <c r="ARR70" s="107"/>
      <c r="ARS70" s="107"/>
      <c r="ART70" s="107"/>
      <c r="ARU70" s="107"/>
      <c r="ARV70" s="107"/>
      <c r="ARW70" s="107"/>
      <c r="ARX70" s="107"/>
      <c r="ARY70" s="107"/>
      <c r="ARZ70" s="107"/>
      <c r="ASA70" s="107"/>
      <c r="ASB70" s="107"/>
      <c r="ASC70" s="107"/>
      <c r="ASD70" s="107"/>
      <c r="ASE70" s="107"/>
      <c r="ASF70" s="107"/>
      <c r="ASG70" s="107"/>
      <c r="ASH70" s="107"/>
      <c r="ASI70" s="107"/>
      <c r="ASJ70" s="107"/>
      <c r="ASK70" s="107"/>
      <c r="ASL70" s="107"/>
      <c r="ASM70" s="107"/>
      <c r="ASN70" s="107"/>
      <c r="ASO70" s="107"/>
      <c r="ASP70" s="107"/>
      <c r="ASQ70" s="107"/>
      <c r="ASR70" s="107"/>
      <c r="ASS70" s="107"/>
      <c r="AST70" s="107"/>
      <c r="ASU70" s="107"/>
      <c r="ASV70" s="107"/>
      <c r="ASW70" s="107"/>
      <c r="ASX70" s="107"/>
      <c r="ASY70" s="107"/>
      <c r="ASZ70" s="107"/>
      <c r="ATA70" s="107"/>
      <c r="ATB70" s="107"/>
      <c r="ATC70" s="107"/>
      <c r="ATD70" s="107"/>
      <c r="ATE70" s="107"/>
      <c r="ATF70" s="107"/>
      <c r="ATG70" s="107"/>
      <c r="ATH70" s="107"/>
      <c r="ATI70" s="107"/>
      <c r="ATJ70" s="107"/>
      <c r="ATK70" s="107"/>
      <c r="ATL70" s="107"/>
      <c r="ATM70" s="107"/>
      <c r="ATN70" s="107"/>
      <c r="ATO70" s="107"/>
      <c r="ATP70" s="107"/>
      <c r="ATQ70" s="107"/>
      <c r="ATR70" s="107"/>
      <c r="ATS70" s="107"/>
      <c r="ATT70" s="107"/>
      <c r="ATU70" s="107"/>
      <c r="ATV70" s="107"/>
      <c r="ATW70" s="107"/>
      <c r="ATX70" s="107"/>
      <c r="ATY70" s="107"/>
      <c r="ATZ70" s="107"/>
      <c r="AUA70" s="107"/>
      <c r="AUB70" s="107"/>
      <c r="AUC70" s="107"/>
      <c r="AUD70" s="107"/>
      <c r="AUE70" s="107"/>
      <c r="AUF70" s="107"/>
      <c r="AUG70" s="107"/>
      <c r="AUH70" s="107"/>
      <c r="AUI70" s="107"/>
      <c r="AUJ70" s="107"/>
      <c r="AUK70" s="107"/>
      <c r="AUL70" s="107"/>
      <c r="AUM70" s="107"/>
      <c r="AUN70" s="107"/>
      <c r="AUO70" s="107"/>
      <c r="AUP70" s="107"/>
      <c r="AUQ70" s="107"/>
      <c r="AUR70" s="107"/>
      <c r="AUS70" s="107"/>
      <c r="AUT70" s="107"/>
      <c r="AUU70" s="107"/>
      <c r="AUV70" s="107"/>
      <c r="AUW70" s="107"/>
      <c r="AUX70" s="107"/>
      <c r="AUY70" s="107"/>
      <c r="AUZ70" s="107"/>
      <c r="AVA70" s="107"/>
      <c r="AVB70" s="107"/>
      <c r="AVC70" s="107"/>
      <c r="AVD70" s="107"/>
      <c r="AVE70" s="107"/>
      <c r="AVF70" s="107"/>
      <c r="AVG70" s="107"/>
      <c r="AVH70" s="107"/>
      <c r="AVI70" s="107"/>
      <c r="AVJ70" s="107"/>
      <c r="AVK70" s="107"/>
      <c r="AVL70" s="107"/>
      <c r="AVM70" s="107"/>
      <c r="AVN70" s="107"/>
      <c r="AVO70" s="107"/>
      <c r="AVP70" s="107"/>
      <c r="AVQ70" s="107"/>
      <c r="AVR70" s="107"/>
      <c r="AVS70" s="107"/>
      <c r="AVT70" s="107"/>
      <c r="AVU70" s="107"/>
      <c r="AVV70" s="107"/>
      <c r="AVW70" s="107"/>
      <c r="AVX70" s="107"/>
      <c r="AVY70" s="107"/>
      <c r="AVZ70" s="107"/>
      <c r="AWA70" s="107"/>
      <c r="AWB70" s="107"/>
      <c r="AWC70" s="107"/>
      <c r="AWD70" s="107"/>
      <c r="AWE70" s="107"/>
      <c r="AWF70" s="107"/>
      <c r="AWG70" s="107"/>
      <c r="AWH70" s="107"/>
      <c r="AWI70" s="107"/>
      <c r="AWJ70" s="107"/>
      <c r="AWK70" s="107"/>
      <c r="AWL70" s="107"/>
      <c r="AWM70" s="107"/>
      <c r="AWN70" s="107"/>
      <c r="AWO70" s="107"/>
      <c r="AWP70" s="107"/>
      <c r="AWQ70" s="107"/>
      <c r="AWR70" s="107"/>
      <c r="AWS70" s="107"/>
      <c r="AWT70" s="107"/>
      <c r="AWU70" s="107"/>
      <c r="AWV70" s="107"/>
      <c r="AWW70" s="107"/>
      <c r="AWX70" s="107"/>
      <c r="AWY70" s="107"/>
      <c r="AWZ70" s="107"/>
      <c r="AXA70" s="107"/>
      <c r="AXB70" s="107"/>
      <c r="AXC70" s="107"/>
      <c r="AXD70" s="107"/>
      <c r="AXE70" s="107"/>
      <c r="AXF70" s="107"/>
      <c r="AXG70" s="107"/>
      <c r="AXH70" s="107"/>
      <c r="AXI70" s="107"/>
      <c r="AXJ70" s="107"/>
      <c r="AXK70" s="107"/>
      <c r="AXL70" s="107"/>
      <c r="AXM70" s="107"/>
      <c r="AXN70" s="107"/>
      <c r="AXO70" s="107"/>
      <c r="AXP70" s="107"/>
      <c r="AXQ70" s="107"/>
      <c r="AXR70" s="107"/>
      <c r="AXS70" s="107"/>
      <c r="AXT70" s="107"/>
      <c r="AXU70" s="107"/>
      <c r="AXV70" s="107"/>
      <c r="AXW70" s="107"/>
      <c r="AXX70" s="107"/>
      <c r="AXY70" s="107"/>
      <c r="AXZ70" s="107"/>
      <c r="AYA70" s="107"/>
      <c r="AYB70" s="107"/>
      <c r="AYC70" s="107"/>
      <c r="AYD70" s="107"/>
      <c r="AYE70" s="107"/>
      <c r="AYF70" s="107"/>
      <c r="AYG70" s="107"/>
      <c r="AYH70" s="107"/>
      <c r="AYI70" s="107"/>
      <c r="AYJ70" s="107"/>
      <c r="AYK70" s="107"/>
      <c r="AYL70" s="107"/>
      <c r="AYM70" s="107"/>
      <c r="AYN70" s="107"/>
      <c r="AYO70" s="107"/>
      <c r="AYP70" s="107"/>
      <c r="AYQ70" s="107"/>
      <c r="AYR70" s="107"/>
      <c r="AYS70" s="107"/>
      <c r="AYT70" s="107"/>
      <c r="AYU70" s="107"/>
      <c r="AYV70" s="107"/>
      <c r="AYW70" s="107"/>
      <c r="AYX70" s="107"/>
      <c r="AYY70" s="107"/>
      <c r="AYZ70" s="107"/>
      <c r="AZA70" s="107"/>
      <c r="AZB70" s="107"/>
      <c r="AZC70" s="107"/>
      <c r="AZD70" s="107"/>
      <c r="AZE70" s="107"/>
      <c r="AZF70" s="107"/>
      <c r="AZG70" s="107"/>
      <c r="AZH70" s="107"/>
      <c r="AZI70" s="107"/>
      <c r="AZJ70" s="107"/>
      <c r="AZK70" s="107"/>
      <c r="AZL70" s="107"/>
      <c r="AZM70" s="107"/>
      <c r="AZN70" s="107"/>
      <c r="AZO70" s="107"/>
      <c r="AZP70" s="107"/>
      <c r="AZQ70" s="107"/>
      <c r="AZR70" s="107"/>
      <c r="AZS70" s="107"/>
      <c r="AZT70" s="107"/>
      <c r="AZU70" s="107"/>
      <c r="AZV70" s="107"/>
      <c r="AZW70" s="107"/>
      <c r="AZX70" s="107"/>
      <c r="AZY70" s="107"/>
      <c r="AZZ70" s="107"/>
      <c r="BAA70" s="107"/>
      <c r="BAB70" s="107"/>
      <c r="BAC70" s="107"/>
      <c r="BAD70" s="107"/>
      <c r="BAE70" s="107"/>
      <c r="BAF70" s="107"/>
      <c r="BAG70" s="107"/>
      <c r="BAH70" s="107"/>
      <c r="BAI70" s="107"/>
      <c r="BAJ70" s="107"/>
      <c r="BAK70" s="107"/>
      <c r="BAL70" s="107"/>
      <c r="BAM70" s="107"/>
      <c r="BAN70" s="107"/>
      <c r="BAO70" s="107"/>
      <c r="BAP70" s="107"/>
      <c r="BAQ70" s="107"/>
      <c r="BAR70" s="107"/>
      <c r="BAS70" s="107"/>
      <c r="BAT70" s="107"/>
      <c r="BAU70" s="107"/>
      <c r="BAV70" s="107"/>
      <c r="BAW70" s="107"/>
      <c r="BAX70" s="107"/>
      <c r="BAY70" s="107"/>
      <c r="BAZ70" s="107"/>
      <c r="BBA70" s="107"/>
      <c r="BBB70" s="107"/>
      <c r="BBC70" s="107"/>
      <c r="BBD70" s="107"/>
      <c r="BBE70" s="107"/>
      <c r="BBF70" s="107"/>
      <c r="BBG70" s="107"/>
      <c r="BBH70" s="107"/>
      <c r="BBI70" s="107"/>
      <c r="BBJ70" s="107"/>
      <c r="BBK70" s="107"/>
      <c r="BBL70" s="107"/>
      <c r="BBM70" s="107"/>
      <c r="BBN70" s="107"/>
      <c r="BBO70" s="107"/>
      <c r="BBP70" s="107"/>
      <c r="BBQ70" s="107"/>
      <c r="BBR70" s="107"/>
      <c r="BBS70" s="107"/>
      <c r="BBT70" s="107"/>
      <c r="BBU70" s="107"/>
      <c r="BBV70" s="107"/>
      <c r="BBW70" s="107"/>
      <c r="BBX70" s="107"/>
      <c r="BBY70" s="107"/>
      <c r="BBZ70" s="107"/>
      <c r="BCA70" s="107"/>
      <c r="BCB70" s="107"/>
      <c r="BCC70" s="107"/>
      <c r="BCD70" s="107"/>
      <c r="BCE70" s="107"/>
      <c r="BCF70" s="107"/>
      <c r="BCG70" s="107"/>
      <c r="BCH70" s="107"/>
      <c r="BCI70" s="107"/>
      <c r="BCJ70" s="107"/>
      <c r="BCK70" s="107"/>
      <c r="BCL70" s="107"/>
      <c r="BCM70" s="107"/>
      <c r="BCN70" s="107"/>
      <c r="BCO70" s="107"/>
      <c r="BCP70" s="107"/>
      <c r="BCQ70" s="107"/>
      <c r="BCR70" s="107"/>
      <c r="BCS70" s="107"/>
      <c r="BCT70" s="107"/>
      <c r="BCU70" s="107"/>
      <c r="BCV70" s="107"/>
      <c r="BCW70" s="107"/>
      <c r="BCX70" s="107"/>
      <c r="BCY70" s="107"/>
      <c r="BCZ70" s="107"/>
      <c r="BDA70" s="107"/>
      <c r="BDB70" s="107"/>
      <c r="BDC70" s="107"/>
      <c r="BDD70" s="107"/>
      <c r="BDE70" s="107"/>
      <c r="BDF70" s="107"/>
      <c r="BDG70" s="107"/>
      <c r="BDH70" s="107"/>
      <c r="BDI70" s="107"/>
      <c r="BDJ70" s="107"/>
      <c r="BDK70" s="107"/>
      <c r="BDL70" s="107"/>
      <c r="BDM70" s="107"/>
      <c r="BDN70" s="107"/>
      <c r="BDO70" s="107"/>
      <c r="BDP70" s="107"/>
      <c r="BDQ70" s="107"/>
      <c r="BDR70" s="107"/>
      <c r="BDS70" s="107"/>
      <c r="BDT70" s="107"/>
      <c r="BDU70" s="107"/>
      <c r="BDV70" s="107"/>
      <c r="BDW70" s="107"/>
      <c r="BDX70" s="107"/>
      <c r="BDY70" s="107"/>
      <c r="BDZ70" s="107"/>
      <c r="BEA70" s="107"/>
      <c r="BEB70" s="107"/>
      <c r="BEC70" s="107"/>
      <c r="BED70" s="107"/>
      <c r="BEE70" s="107"/>
      <c r="BEF70" s="107"/>
      <c r="BEG70" s="107"/>
      <c r="BEH70" s="107"/>
      <c r="BEI70" s="107"/>
      <c r="BEJ70" s="107"/>
      <c r="BEK70" s="107"/>
      <c r="BEL70" s="107"/>
      <c r="BEM70" s="107"/>
      <c r="BEN70" s="107"/>
      <c r="BEO70" s="107"/>
      <c r="BEP70" s="107"/>
      <c r="BEQ70" s="107"/>
      <c r="BER70" s="107"/>
      <c r="BES70" s="107"/>
      <c r="BET70" s="107"/>
      <c r="BEU70" s="107"/>
      <c r="BEV70" s="107"/>
      <c r="BEW70" s="107"/>
      <c r="BEX70" s="107"/>
      <c r="BEY70" s="107"/>
      <c r="BEZ70" s="107"/>
      <c r="BFA70" s="107"/>
      <c r="BFB70" s="107"/>
      <c r="BFC70" s="107"/>
      <c r="BFD70" s="107"/>
      <c r="BFE70" s="107"/>
      <c r="BFF70" s="107"/>
      <c r="BFG70" s="107"/>
      <c r="BFH70" s="107"/>
      <c r="BFI70" s="107"/>
    </row>
    <row r="71" spans="1:1517" ht="24" x14ac:dyDescent="0.2">
      <c r="A71" s="1" t="s">
        <v>188</v>
      </c>
      <c r="B71" s="9" t="s">
        <v>290</v>
      </c>
      <c r="C71" s="100"/>
      <c r="D71" s="68">
        <v>2</v>
      </c>
      <c r="E71" s="68"/>
      <c r="F71" s="100"/>
      <c r="G71" s="1">
        <v>2</v>
      </c>
      <c r="H71" s="1">
        <f>G71*27</f>
        <v>54</v>
      </c>
      <c r="I71" s="3">
        <f>G71*36</f>
        <v>72</v>
      </c>
      <c r="J71" s="102">
        <f t="shared" ref="J71:J72" si="67">I71-L71-K71</f>
        <v>8</v>
      </c>
      <c r="K71" s="1">
        <v>2</v>
      </c>
      <c r="L71" s="102">
        <f>EVEN(I71*0.85)</f>
        <v>62</v>
      </c>
      <c r="M71" s="104">
        <f>G71</f>
        <v>2</v>
      </c>
      <c r="N71" s="1">
        <f>(J71+L71+K71)/36</f>
        <v>2</v>
      </c>
      <c r="T71" s="122">
        <f>G71</f>
        <v>2</v>
      </c>
      <c r="U71" s="103">
        <f>J71-V71</f>
        <v>2</v>
      </c>
      <c r="V71" s="103">
        <v>6</v>
      </c>
      <c r="W71" s="103">
        <f>K71</f>
        <v>2</v>
      </c>
      <c r="X71" s="141">
        <f>L71</f>
        <v>62</v>
      </c>
      <c r="Z71" s="140"/>
      <c r="AA71" s="140"/>
      <c r="AB71" s="140"/>
      <c r="AC71" s="140"/>
      <c r="AE71" s="140"/>
      <c r="AF71" s="140"/>
      <c r="AG71" s="140"/>
      <c r="AH71" s="140"/>
    </row>
    <row r="72" spans="1:1517" ht="13.5" customHeight="1" x14ac:dyDescent="0.2">
      <c r="A72" s="1" t="s">
        <v>189</v>
      </c>
      <c r="B72" s="12" t="s">
        <v>291</v>
      </c>
      <c r="C72" s="99"/>
      <c r="D72" s="105">
        <v>3</v>
      </c>
      <c r="E72" s="105"/>
      <c r="F72" s="99"/>
      <c r="G72" s="1">
        <v>2</v>
      </c>
      <c r="H72" s="1">
        <f>G72*27</f>
        <v>54</v>
      </c>
      <c r="I72" s="3">
        <f>G72*36</f>
        <v>72</v>
      </c>
      <c r="J72" s="102">
        <f t="shared" si="67"/>
        <v>8</v>
      </c>
      <c r="K72" s="1">
        <v>2</v>
      </c>
      <c r="L72" s="102">
        <f>EVEN(I72*0.85)</f>
        <v>62</v>
      </c>
      <c r="M72" s="104">
        <f>G72</f>
        <v>2</v>
      </c>
      <c r="N72" s="1">
        <f>(J72+L72+K72)/36</f>
        <v>2</v>
      </c>
      <c r="X72" s="141"/>
      <c r="Y72" s="187">
        <f>G72</f>
        <v>2</v>
      </c>
      <c r="Z72" s="188">
        <f>J72-AA72</f>
        <v>2</v>
      </c>
      <c r="AA72" s="189">
        <v>6</v>
      </c>
      <c r="AB72" s="189">
        <f>K72</f>
        <v>2</v>
      </c>
      <c r="AC72" s="188">
        <f>L72</f>
        <v>62</v>
      </c>
      <c r="AD72" s="187"/>
      <c r="AE72" s="189"/>
      <c r="AF72" s="189"/>
      <c r="AG72" s="189"/>
      <c r="AH72" s="189"/>
      <c r="AI72" s="187"/>
      <c r="AJ72" s="189"/>
      <c r="AK72" s="189"/>
      <c r="AL72" s="189"/>
    </row>
    <row r="73" spans="1:1517" ht="24" customHeight="1" x14ac:dyDescent="0.2">
      <c r="A73" s="355"/>
      <c r="B73" s="357"/>
      <c r="C73" s="1" t="s">
        <v>223</v>
      </c>
      <c r="D73" s="1" t="s">
        <v>224</v>
      </c>
      <c r="E73" s="76" t="s">
        <v>225</v>
      </c>
      <c r="F73" s="77" t="s">
        <v>227</v>
      </c>
      <c r="G73" s="68" t="s">
        <v>125</v>
      </c>
      <c r="H73" s="68" t="s">
        <v>220</v>
      </c>
      <c r="I73" s="68" t="s">
        <v>221</v>
      </c>
      <c r="J73" s="68" t="s">
        <v>191</v>
      </c>
      <c r="K73" s="68" t="s">
        <v>0</v>
      </c>
      <c r="L73" s="68" t="s">
        <v>130</v>
      </c>
      <c r="M73" s="68" t="s">
        <v>128</v>
      </c>
      <c r="N73" s="68" t="s">
        <v>129</v>
      </c>
      <c r="O73" s="186"/>
      <c r="P73" s="69"/>
      <c r="Q73" s="69"/>
      <c r="R73" s="69"/>
      <c r="S73" s="69"/>
      <c r="T73" s="124"/>
      <c r="U73" s="69"/>
      <c r="V73" s="69"/>
      <c r="W73" s="69"/>
      <c r="X73" s="69"/>
      <c r="Y73" s="124"/>
      <c r="Z73" s="69"/>
      <c r="AA73" s="69"/>
      <c r="AB73" s="69"/>
      <c r="AC73" s="69"/>
      <c r="AD73" s="124"/>
      <c r="AE73" s="69"/>
      <c r="AF73" s="69"/>
      <c r="AG73" s="69"/>
      <c r="AH73" s="69"/>
      <c r="AI73" s="124"/>
      <c r="AJ73" s="69"/>
      <c r="AK73" s="69"/>
      <c r="AL73" s="69"/>
      <c r="AM73" s="182"/>
    </row>
    <row r="74" spans="1:1517" s="117" customFormat="1" x14ac:dyDescent="0.2">
      <c r="A74" s="36"/>
      <c r="B74" s="148" t="s">
        <v>284</v>
      </c>
      <c r="C74" s="36"/>
      <c r="D74" s="36"/>
      <c r="E74" s="36"/>
      <c r="F74" s="36"/>
      <c r="G74" s="37">
        <f>SUM(G75:G77)</f>
        <v>7</v>
      </c>
      <c r="H74" s="37">
        <f t="shared" ref="H74:AH74" si="68">SUM(H75:H77)</f>
        <v>189</v>
      </c>
      <c r="I74" s="37">
        <f t="shared" si="68"/>
        <v>252</v>
      </c>
      <c r="J74" s="37">
        <f t="shared" si="68"/>
        <v>30</v>
      </c>
      <c r="K74" s="37">
        <f t="shared" si="68"/>
        <v>6</v>
      </c>
      <c r="L74" s="37">
        <f t="shared" si="68"/>
        <v>216</v>
      </c>
      <c r="M74" s="37">
        <f t="shared" si="68"/>
        <v>7</v>
      </c>
      <c r="N74" s="37">
        <f t="shared" si="68"/>
        <v>7</v>
      </c>
      <c r="O74" s="37">
        <f t="shared" si="68"/>
        <v>0</v>
      </c>
      <c r="P74" s="37">
        <f t="shared" si="68"/>
        <v>0</v>
      </c>
      <c r="Q74" s="37">
        <f t="shared" si="68"/>
        <v>0</v>
      </c>
      <c r="R74" s="37">
        <f t="shared" si="68"/>
        <v>0</v>
      </c>
      <c r="S74" s="37">
        <f t="shared" si="68"/>
        <v>0</v>
      </c>
      <c r="T74" s="37">
        <f t="shared" si="68"/>
        <v>0</v>
      </c>
      <c r="U74" s="37">
        <f t="shared" si="68"/>
        <v>0</v>
      </c>
      <c r="V74" s="37">
        <f t="shared" si="68"/>
        <v>0</v>
      </c>
      <c r="W74" s="37">
        <f t="shared" si="68"/>
        <v>0</v>
      </c>
      <c r="X74" s="167">
        <f t="shared" si="68"/>
        <v>0</v>
      </c>
      <c r="Y74" s="183">
        <f t="shared" si="68"/>
        <v>2</v>
      </c>
      <c r="Z74" s="183">
        <f t="shared" si="68"/>
        <v>2</v>
      </c>
      <c r="AA74" s="183">
        <f t="shared" si="68"/>
        <v>6</v>
      </c>
      <c r="AB74" s="183">
        <f t="shared" si="68"/>
        <v>2</v>
      </c>
      <c r="AC74" s="183">
        <f t="shared" si="68"/>
        <v>62</v>
      </c>
      <c r="AD74" s="183">
        <f t="shared" si="68"/>
        <v>2</v>
      </c>
      <c r="AE74" s="183">
        <f t="shared" si="68"/>
        <v>2</v>
      </c>
      <c r="AF74" s="183">
        <f t="shared" si="68"/>
        <v>6</v>
      </c>
      <c r="AG74" s="183">
        <f t="shared" si="68"/>
        <v>2</v>
      </c>
      <c r="AH74" s="183">
        <f t="shared" si="68"/>
        <v>62</v>
      </c>
      <c r="AI74" s="183">
        <f t="shared" ref="AI74:AM74" si="69">SUM(AI75:AI77)</f>
        <v>3</v>
      </c>
      <c r="AJ74" s="183">
        <f t="shared" si="69"/>
        <v>4</v>
      </c>
      <c r="AK74" s="183">
        <f t="shared" si="69"/>
        <v>10</v>
      </c>
      <c r="AL74" s="183">
        <f t="shared" si="69"/>
        <v>2</v>
      </c>
      <c r="AM74" s="37">
        <f t="shared" si="69"/>
        <v>92</v>
      </c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  <c r="CJ74" s="107"/>
      <c r="CK74" s="107"/>
      <c r="CL74" s="107"/>
      <c r="CM74" s="107"/>
      <c r="CN74" s="107"/>
      <c r="CO74" s="107"/>
      <c r="CP74" s="107"/>
      <c r="CQ74" s="107"/>
      <c r="CR74" s="107"/>
      <c r="CS74" s="107"/>
      <c r="CT74" s="107"/>
      <c r="CU74" s="107"/>
      <c r="CV74" s="107"/>
      <c r="CW74" s="107"/>
      <c r="CX74" s="107"/>
      <c r="CY74" s="107"/>
      <c r="CZ74" s="107"/>
      <c r="DA74" s="107"/>
      <c r="DB74" s="107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  <c r="DY74" s="107"/>
      <c r="DZ74" s="107"/>
      <c r="EA74" s="107"/>
      <c r="EB74" s="107"/>
      <c r="EC74" s="107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S74" s="107"/>
      <c r="FT74" s="107"/>
      <c r="FU74" s="107"/>
      <c r="FV74" s="107"/>
      <c r="FW74" s="107"/>
      <c r="FX74" s="107"/>
      <c r="FY74" s="107"/>
      <c r="FZ74" s="107"/>
      <c r="GA74" s="107"/>
      <c r="GB74" s="107"/>
      <c r="GC74" s="107"/>
      <c r="GD74" s="107"/>
      <c r="GE74" s="107"/>
      <c r="GF74" s="107"/>
      <c r="GG74" s="107"/>
      <c r="GH74" s="107"/>
      <c r="GI74" s="107"/>
      <c r="GJ74" s="107"/>
      <c r="GK74" s="107"/>
      <c r="GL74" s="107"/>
      <c r="GM74" s="107"/>
      <c r="GN74" s="107"/>
      <c r="GO74" s="107"/>
      <c r="GP74" s="107"/>
      <c r="GQ74" s="107"/>
      <c r="GR74" s="107"/>
      <c r="GS74" s="107"/>
      <c r="GT74" s="107"/>
      <c r="GU74" s="107"/>
      <c r="GV74" s="107"/>
      <c r="GW74" s="107"/>
      <c r="GX74" s="107"/>
      <c r="GY74" s="107"/>
      <c r="GZ74" s="107"/>
      <c r="HA74" s="107"/>
      <c r="HB74" s="107"/>
      <c r="HC74" s="107"/>
      <c r="HD74" s="107"/>
      <c r="HE74" s="107"/>
      <c r="HF74" s="107"/>
      <c r="HG74" s="107"/>
      <c r="HH74" s="107"/>
      <c r="HI74" s="107"/>
      <c r="HJ74" s="107"/>
      <c r="HK74" s="107"/>
      <c r="HL74" s="107"/>
      <c r="HM74" s="107"/>
      <c r="HN74" s="107"/>
      <c r="HO74" s="107"/>
      <c r="HP74" s="107"/>
      <c r="HQ74" s="107"/>
      <c r="HR74" s="107"/>
      <c r="HS74" s="107"/>
      <c r="HT74" s="107"/>
      <c r="HU74" s="107"/>
      <c r="HV74" s="107"/>
      <c r="HW74" s="107"/>
      <c r="HX74" s="107"/>
      <c r="HY74" s="107"/>
      <c r="HZ74" s="107"/>
      <c r="IA74" s="107"/>
      <c r="IB74" s="107"/>
      <c r="IC74" s="107"/>
      <c r="ID74" s="107"/>
      <c r="IE74" s="107"/>
      <c r="IF74" s="107"/>
      <c r="IG74" s="107"/>
      <c r="IH74" s="107"/>
      <c r="II74" s="107"/>
      <c r="IJ74" s="107"/>
      <c r="IK74" s="107"/>
      <c r="IL74" s="107"/>
      <c r="IM74" s="107"/>
      <c r="IN74" s="107"/>
      <c r="IO74" s="107"/>
      <c r="IP74" s="107"/>
      <c r="IQ74" s="107"/>
      <c r="IR74" s="107"/>
      <c r="IS74" s="107"/>
      <c r="IT74" s="107"/>
      <c r="IU74" s="107"/>
      <c r="IV74" s="107"/>
      <c r="IW74" s="107"/>
      <c r="IX74" s="107"/>
      <c r="IY74" s="107"/>
      <c r="IZ74" s="107"/>
      <c r="JA74" s="107"/>
      <c r="JB74" s="107"/>
      <c r="JC74" s="107"/>
      <c r="JD74" s="107"/>
      <c r="JE74" s="107"/>
      <c r="JF74" s="107"/>
      <c r="JG74" s="107"/>
      <c r="JH74" s="107"/>
      <c r="JI74" s="107"/>
      <c r="JJ74" s="107"/>
      <c r="JK74" s="107"/>
      <c r="JL74" s="107"/>
      <c r="JM74" s="107"/>
      <c r="JN74" s="107"/>
      <c r="JO74" s="107"/>
      <c r="JP74" s="107"/>
      <c r="JQ74" s="107"/>
      <c r="JR74" s="107"/>
      <c r="JS74" s="107"/>
      <c r="JT74" s="107"/>
      <c r="JU74" s="107"/>
      <c r="JV74" s="107"/>
      <c r="JW74" s="107"/>
      <c r="JX74" s="107"/>
      <c r="JY74" s="107"/>
      <c r="JZ74" s="107"/>
      <c r="KA74" s="107"/>
      <c r="KB74" s="107"/>
      <c r="KC74" s="107"/>
      <c r="KD74" s="107"/>
      <c r="KE74" s="107"/>
      <c r="KF74" s="107"/>
      <c r="KG74" s="107"/>
      <c r="KH74" s="107"/>
      <c r="KI74" s="107"/>
      <c r="KJ74" s="107"/>
      <c r="KK74" s="107"/>
      <c r="KL74" s="107"/>
      <c r="KM74" s="107"/>
      <c r="KN74" s="107"/>
      <c r="KO74" s="107"/>
      <c r="KP74" s="107"/>
      <c r="KQ74" s="107"/>
      <c r="KR74" s="107"/>
      <c r="KS74" s="107"/>
      <c r="KT74" s="107"/>
      <c r="KU74" s="107"/>
      <c r="KV74" s="107"/>
      <c r="KW74" s="107"/>
      <c r="KX74" s="107"/>
      <c r="KY74" s="107"/>
      <c r="KZ74" s="107"/>
      <c r="LA74" s="107"/>
      <c r="LB74" s="107"/>
      <c r="LC74" s="107"/>
      <c r="LD74" s="107"/>
      <c r="LE74" s="107"/>
      <c r="LF74" s="107"/>
      <c r="LG74" s="107"/>
      <c r="LH74" s="107"/>
      <c r="LI74" s="107"/>
      <c r="LJ74" s="107"/>
      <c r="LK74" s="107"/>
      <c r="LL74" s="107"/>
      <c r="LM74" s="107"/>
      <c r="LN74" s="107"/>
      <c r="LO74" s="107"/>
      <c r="LP74" s="107"/>
      <c r="LQ74" s="107"/>
      <c r="LR74" s="107"/>
      <c r="LS74" s="107"/>
      <c r="LT74" s="107"/>
      <c r="LU74" s="107"/>
      <c r="LV74" s="107"/>
      <c r="LW74" s="107"/>
      <c r="LX74" s="107"/>
      <c r="LY74" s="107"/>
      <c r="LZ74" s="107"/>
      <c r="MA74" s="107"/>
      <c r="MB74" s="107"/>
      <c r="MC74" s="107"/>
      <c r="MD74" s="107"/>
      <c r="ME74" s="107"/>
      <c r="MF74" s="107"/>
      <c r="MG74" s="107"/>
      <c r="MH74" s="107"/>
      <c r="MI74" s="107"/>
      <c r="MJ74" s="107"/>
      <c r="MK74" s="107"/>
      <c r="ML74" s="107"/>
      <c r="MM74" s="107"/>
      <c r="MN74" s="107"/>
      <c r="MO74" s="107"/>
      <c r="MP74" s="107"/>
      <c r="MQ74" s="107"/>
      <c r="MR74" s="107"/>
      <c r="MS74" s="107"/>
      <c r="MT74" s="107"/>
      <c r="MU74" s="107"/>
      <c r="MV74" s="107"/>
      <c r="MW74" s="107"/>
      <c r="MX74" s="107"/>
      <c r="MY74" s="107"/>
      <c r="MZ74" s="107"/>
      <c r="NA74" s="107"/>
      <c r="NB74" s="107"/>
      <c r="NC74" s="107"/>
      <c r="ND74" s="107"/>
      <c r="NE74" s="107"/>
      <c r="NF74" s="107"/>
      <c r="NG74" s="107"/>
      <c r="NH74" s="107"/>
      <c r="NI74" s="107"/>
      <c r="NJ74" s="107"/>
      <c r="NK74" s="107"/>
      <c r="NL74" s="107"/>
      <c r="NM74" s="107"/>
      <c r="NN74" s="107"/>
      <c r="NO74" s="107"/>
      <c r="NP74" s="107"/>
      <c r="NQ74" s="107"/>
      <c r="NR74" s="107"/>
      <c r="NS74" s="107"/>
      <c r="NT74" s="107"/>
      <c r="NU74" s="107"/>
      <c r="NV74" s="107"/>
      <c r="NW74" s="107"/>
      <c r="NX74" s="107"/>
      <c r="NY74" s="107"/>
      <c r="NZ74" s="107"/>
      <c r="OA74" s="107"/>
      <c r="OB74" s="107"/>
      <c r="OC74" s="107"/>
      <c r="OD74" s="107"/>
      <c r="OE74" s="107"/>
      <c r="OF74" s="107"/>
      <c r="OG74" s="107"/>
      <c r="OH74" s="107"/>
      <c r="OI74" s="107"/>
      <c r="OJ74" s="107"/>
      <c r="OK74" s="107"/>
      <c r="OL74" s="107"/>
      <c r="OM74" s="107"/>
      <c r="ON74" s="107"/>
      <c r="OO74" s="107"/>
      <c r="OP74" s="107"/>
      <c r="OQ74" s="107"/>
      <c r="OR74" s="107"/>
      <c r="OS74" s="107"/>
      <c r="OT74" s="107"/>
      <c r="OU74" s="107"/>
      <c r="OV74" s="107"/>
      <c r="OW74" s="107"/>
      <c r="OX74" s="107"/>
      <c r="OY74" s="107"/>
      <c r="OZ74" s="107"/>
      <c r="PA74" s="107"/>
      <c r="PB74" s="107"/>
      <c r="PC74" s="107"/>
      <c r="PD74" s="107"/>
      <c r="PE74" s="107"/>
      <c r="PF74" s="107"/>
      <c r="PG74" s="107"/>
      <c r="PH74" s="107"/>
      <c r="PI74" s="107"/>
      <c r="PJ74" s="107"/>
      <c r="PK74" s="107"/>
      <c r="PL74" s="107"/>
      <c r="PM74" s="107"/>
      <c r="PN74" s="107"/>
      <c r="PO74" s="107"/>
      <c r="PP74" s="107"/>
      <c r="PQ74" s="107"/>
      <c r="PR74" s="107"/>
      <c r="PS74" s="107"/>
      <c r="PT74" s="107"/>
      <c r="PU74" s="107"/>
      <c r="PV74" s="107"/>
      <c r="PW74" s="107"/>
      <c r="PX74" s="107"/>
      <c r="PY74" s="107"/>
      <c r="PZ74" s="107"/>
      <c r="QA74" s="107"/>
      <c r="QB74" s="107"/>
      <c r="QC74" s="107"/>
      <c r="QD74" s="107"/>
      <c r="QE74" s="107"/>
      <c r="QF74" s="107"/>
      <c r="QG74" s="107"/>
      <c r="QH74" s="107"/>
      <c r="QI74" s="107"/>
      <c r="QJ74" s="107"/>
      <c r="QK74" s="107"/>
      <c r="QL74" s="107"/>
      <c r="QM74" s="107"/>
      <c r="QN74" s="107"/>
      <c r="QO74" s="107"/>
      <c r="QP74" s="107"/>
      <c r="QQ74" s="107"/>
      <c r="QR74" s="107"/>
      <c r="QS74" s="107"/>
      <c r="QT74" s="107"/>
      <c r="QU74" s="107"/>
      <c r="QV74" s="107"/>
      <c r="QW74" s="107"/>
      <c r="QX74" s="107"/>
      <c r="QY74" s="107"/>
      <c r="QZ74" s="107"/>
      <c r="RA74" s="107"/>
      <c r="RB74" s="107"/>
      <c r="RC74" s="107"/>
      <c r="RD74" s="107"/>
      <c r="RE74" s="107"/>
      <c r="RF74" s="107"/>
      <c r="RG74" s="107"/>
      <c r="RH74" s="107"/>
      <c r="RI74" s="107"/>
      <c r="RJ74" s="107"/>
      <c r="RK74" s="107"/>
      <c r="RL74" s="107"/>
      <c r="RM74" s="107"/>
      <c r="RN74" s="107"/>
      <c r="RO74" s="107"/>
      <c r="RP74" s="107"/>
      <c r="RQ74" s="107"/>
      <c r="RR74" s="107"/>
      <c r="RS74" s="107"/>
      <c r="RT74" s="107"/>
      <c r="RU74" s="107"/>
      <c r="RV74" s="107"/>
      <c r="RW74" s="107"/>
      <c r="RX74" s="107"/>
      <c r="RY74" s="107"/>
      <c r="RZ74" s="107"/>
      <c r="SA74" s="107"/>
      <c r="SB74" s="107"/>
      <c r="SC74" s="107"/>
      <c r="SD74" s="107"/>
      <c r="SE74" s="107"/>
      <c r="SF74" s="107"/>
      <c r="SG74" s="107"/>
      <c r="SH74" s="107"/>
      <c r="SI74" s="107"/>
      <c r="SJ74" s="107"/>
      <c r="SK74" s="107"/>
      <c r="SL74" s="107"/>
      <c r="SM74" s="107"/>
      <c r="SN74" s="107"/>
      <c r="SO74" s="107"/>
      <c r="SP74" s="107"/>
      <c r="SQ74" s="107"/>
      <c r="SR74" s="107"/>
      <c r="SS74" s="107"/>
      <c r="ST74" s="107"/>
      <c r="SU74" s="107"/>
      <c r="SV74" s="107"/>
      <c r="SW74" s="107"/>
      <c r="SX74" s="107"/>
      <c r="SY74" s="107"/>
      <c r="SZ74" s="107"/>
      <c r="TA74" s="107"/>
      <c r="TB74" s="107"/>
      <c r="TC74" s="107"/>
      <c r="TD74" s="107"/>
      <c r="TE74" s="107"/>
      <c r="TF74" s="107"/>
      <c r="TG74" s="107"/>
      <c r="TH74" s="107"/>
      <c r="TI74" s="107"/>
      <c r="TJ74" s="107"/>
      <c r="TK74" s="107"/>
      <c r="TL74" s="107"/>
      <c r="TM74" s="107"/>
      <c r="TN74" s="107"/>
      <c r="TO74" s="107"/>
      <c r="TP74" s="107"/>
      <c r="TQ74" s="107"/>
      <c r="TR74" s="107"/>
      <c r="TS74" s="107"/>
      <c r="TT74" s="107"/>
      <c r="TU74" s="107"/>
      <c r="TV74" s="107"/>
      <c r="TW74" s="107"/>
      <c r="TX74" s="107"/>
      <c r="TY74" s="107"/>
      <c r="TZ74" s="107"/>
      <c r="UA74" s="107"/>
      <c r="UB74" s="107"/>
      <c r="UC74" s="107"/>
      <c r="UD74" s="107"/>
      <c r="UE74" s="107"/>
      <c r="UF74" s="107"/>
      <c r="UG74" s="107"/>
      <c r="UH74" s="107"/>
      <c r="UI74" s="107"/>
      <c r="UJ74" s="107"/>
      <c r="UK74" s="107"/>
      <c r="UL74" s="107"/>
      <c r="UM74" s="107"/>
      <c r="UN74" s="107"/>
      <c r="UO74" s="107"/>
      <c r="UP74" s="107"/>
      <c r="UQ74" s="107"/>
      <c r="UR74" s="107"/>
      <c r="US74" s="107"/>
      <c r="UT74" s="107"/>
      <c r="UU74" s="107"/>
      <c r="UV74" s="107"/>
      <c r="UW74" s="107"/>
      <c r="UX74" s="107"/>
      <c r="UY74" s="107"/>
      <c r="UZ74" s="107"/>
      <c r="VA74" s="107"/>
      <c r="VB74" s="107"/>
      <c r="VC74" s="107"/>
      <c r="VD74" s="107"/>
      <c r="VE74" s="107"/>
      <c r="VF74" s="107"/>
      <c r="VG74" s="107"/>
      <c r="VH74" s="107"/>
      <c r="VI74" s="107"/>
      <c r="VJ74" s="107"/>
      <c r="VK74" s="107"/>
      <c r="VL74" s="107"/>
      <c r="VM74" s="107"/>
      <c r="VN74" s="107"/>
      <c r="VO74" s="107"/>
      <c r="VP74" s="107"/>
      <c r="VQ74" s="107"/>
      <c r="VR74" s="107"/>
      <c r="VS74" s="107"/>
      <c r="VT74" s="107"/>
      <c r="VU74" s="107"/>
      <c r="VV74" s="107"/>
      <c r="VW74" s="107"/>
      <c r="VX74" s="107"/>
      <c r="VY74" s="107"/>
      <c r="VZ74" s="107"/>
      <c r="WA74" s="107"/>
      <c r="WB74" s="107"/>
      <c r="WC74" s="107"/>
      <c r="WD74" s="107"/>
      <c r="WE74" s="107"/>
      <c r="WF74" s="107"/>
      <c r="WG74" s="107"/>
      <c r="WH74" s="107"/>
      <c r="WI74" s="107"/>
      <c r="WJ74" s="107"/>
      <c r="WK74" s="107"/>
      <c r="WL74" s="107"/>
      <c r="WM74" s="107"/>
      <c r="WN74" s="107"/>
      <c r="WO74" s="107"/>
      <c r="WP74" s="107"/>
      <c r="WQ74" s="107"/>
      <c r="WR74" s="107"/>
      <c r="WS74" s="107"/>
      <c r="WT74" s="107"/>
      <c r="WU74" s="107"/>
      <c r="WV74" s="107"/>
      <c r="WW74" s="107"/>
      <c r="WX74" s="107"/>
      <c r="WY74" s="107"/>
      <c r="WZ74" s="107"/>
      <c r="XA74" s="107"/>
      <c r="XB74" s="107"/>
      <c r="XC74" s="107"/>
      <c r="XD74" s="107"/>
      <c r="XE74" s="107"/>
      <c r="XF74" s="107"/>
      <c r="XG74" s="107"/>
      <c r="XH74" s="107"/>
      <c r="XI74" s="107"/>
      <c r="XJ74" s="107"/>
      <c r="XK74" s="107"/>
      <c r="XL74" s="107"/>
      <c r="XM74" s="107"/>
      <c r="XN74" s="107"/>
      <c r="XO74" s="107"/>
      <c r="XP74" s="107"/>
      <c r="XQ74" s="107"/>
      <c r="XR74" s="107"/>
      <c r="XS74" s="107"/>
      <c r="XT74" s="107"/>
      <c r="XU74" s="107"/>
      <c r="XV74" s="107"/>
      <c r="XW74" s="107"/>
      <c r="XX74" s="107"/>
      <c r="XY74" s="107"/>
      <c r="XZ74" s="107"/>
      <c r="YA74" s="107"/>
      <c r="YB74" s="107"/>
      <c r="YC74" s="107"/>
      <c r="YD74" s="107"/>
      <c r="YE74" s="107"/>
      <c r="YF74" s="107"/>
      <c r="YG74" s="107"/>
      <c r="YH74" s="107"/>
      <c r="YI74" s="107"/>
      <c r="YJ74" s="107"/>
      <c r="YK74" s="107"/>
      <c r="YL74" s="107"/>
      <c r="YM74" s="107"/>
      <c r="YN74" s="107"/>
      <c r="YO74" s="107"/>
      <c r="YP74" s="107"/>
      <c r="YQ74" s="107"/>
      <c r="YR74" s="107"/>
      <c r="YS74" s="107"/>
      <c r="YT74" s="107"/>
      <c r="YU74" s="107"/>
      <c r="YV74" s="107"/>
      <c r="YW74" s="107"/>
      <c r="YX74" s="107"/>
      <c r="YY74" s="107"/>
      <c r="YZ74" s="107"/>
      <c r="ZA74" s="107"/>
      <c r="ZB74" s="107"/>
      <c r="ZC74" s="107"/>
      <c r="ZD74" s="107"/>
      <c r="ZE74" s="107"/>
      <c r="ZF74" s="107"/>
      <c r="ZG74" s="107"/>
      <c r="ZH74" s="107"/>
      <c r="ZI74" s="107"/>
      <c r="ZJ74" s="107"/>
      <c r="ZK74" s="107"/>
      <c r="ZL74" s="107"/>
      <c r="ZM74" s="107"/>
      <c r="ZN74" s="107"/>
      <c r="ZO74" s="107"/>
      <c r="ZP74" s="107"/>
      <c r="ZQ74" s="107"/>
      <c r="ZR74" s="107"/>
      <c r="ZS74" s="107"/>
      <c r="ZT74" s="107"/>
      <c r="ZU74" s="107"/>
      <c r="ZV74" s="107"/>
      <c r="ZW74" s="107"/>
      <c r="ZX74" s="107"/>
      <c r="ZY74" s="107"/>
      <c r="ZZ74" s="107"/>
      <c r="AAA74" s="107"/>
      <c r="AAB74" s="107"/>
      <c r="AAC74" s="107"/>
      <c r="AAD74" s="107"/>
      <c r="AAE74" s="107"/>
      <c r="AAF74" s="107"/>
      <c r="AAG74" s="107"/>
      <c r="AAH74" s="107"/>
      <c r="AAI74" s="107"/>
      <c r="AAJ74" s="107"/>
      <c r="AAK74" s="107"/>
      <c r="AAL74" s="107"/>
      <c r="AAM74" s="107"/>
      <c r="AAN74" s="107"/>
      <c r="AAO74" s="107"/>
      <c r="AAP74" s="107"/>
      <c r="AAQ74" s="107"/>
      <c r="AAR74" s="107"/>
      <c r="AAS74" s="107"/>
      <c r="AAT74" s="107"/>
      <c r="AAU74" s="107"/>
      <c r="AAV74" s="107"/>
      <c r="AAW74" s="107"/>
      <c r="AAX74" s="107"/>
      <c r="AAY74" s="107"/>
      <c r="AAZ74" s="107"/>
      <c r="ABA74" s="107"/>
      <c r="ABB74" s="107"/>
      <c r="ABC74" s="107"/>
      <c r="ABD74" s="107"/>
      <c r="ABE74" s="107"/>
      <c r="ABF74" s="107"/>
      <c r="ABG74" s="107"/>
      <c r="ABH74" s="107"/>
      <c r="ABI74" s="107"/>
      <c r="ABJ74" s="107"/>
      <c r="ABK74" s="107"/>
      <c r="ABL74" s="107"/>
      <c r="ABM74" s="107"/>
      <c r="ABN74" s="107"/>
      <c r="ABO74" s="107"/>
      <c r="ABP74" s="107"/>
      <c r="ABQ74" s="107"/>
      <c r="ABR74" s="107"/>
      <c r="ABS74" s="107"/>
      <c r="ABT74" s="107"/>
      <c r="ABU74" s="107"/>
      <c r="ABV74" s="107"/>
      <c r="ABW74" s="107"/>
      <c r="ABX74" s="107"/>
      <c r="ABY74" s="107"/>
      <c r="ABZ74" s="107"/>
      <c r="ACA74" s="107"/>
      <c r="ACB74" s="107"/>
      <c r="ACC74" s="107"/>
      <c r="ACD74" s="107"/>
      <c r="ACE74" s="107"/>
      <c r="ACF74" s="107"/>
      <c r="ACG74" s="107"/>
      <c r="ACH74" s="107"/>
      <c r="ACI74" s="107"/>
      <c r="ACJ74" s="107"/>
      <c r="ACK74" s="107"/>
      <c r="ACL74" s="107"/>
      <c r="ACM74" s="107"/>
      <c r="ACN74" s="107"/>
      <c r="ACO74" s="107"/>
      <c r="ACP74" s="107"/>
      <c r="ACQ74" s="107"/>
      <c r="ACR74" s="107"/>
      <c r="ACS74" s="107"/>
      <c r="ACT74" s="107"/>
      <c r="ACU74" s="107"/>
      <c r="ACV74" s="107"/>
      <c r="ACW74" s="107"/>
      <c r="ACX74" s="107"/>
      <c r="ACY74" s="107"/>
      <c r="ACZ74" s="107"/>
      <c r="ADA74" s="107"/>
      <c r="ADB74" s="107"/>
      <c r="ADC74" s="107"/>
      <c r="ADD74" s="107"/>
      <c r="ADE74" s="107"/>
      <c r="ADF74" s="107"/>
      <c r="ADG74" s="107"/>
      <c r="ADH74" s="107"/>
      <c r="ADI74" s="107"/>
      <c r="ADJ74" s="107"/>
      <c r="ADK74" s="107"/>
      <c r="ADL74" s="107"/>
      <c r="ADM74" s="107"/>
      <c r="ADN74" s="107"/>
      <c r="ADO74" s="107"/>
      <c r="ADP74" s="107"/>
      <c r="ADQ74" s="107"/>
      <c r="ADR74" s="107"/>
      <c r="ADS74" s="107"/>
      <c r="ADT74" s="107"/>
      <c r="ADU74" s="107"/>
      <c r="ADV74" s="107"/>
      <c r="ADW74" s="107"/>
      <c r="ADX74" s="107"/>
      <c r="ADY74" s="107"/>
      <c r="ADZ74" s="107"/>
      <c r="AEA74" s="107"/>
      <c r="AEB74" s="107"/>
      <c r="AEC74" s="107"/>
      <c r="AED74" s="107"/>
      <c r="AEE74" s="107"/>
      <c r="AEF74" s="107"/>
      <c r="AEG74" s="107"/>
      <c r="AEH74" s="107"/>
      <c r="AEI74" s="107"/>
      <c r="AEJ74" s="107"/>
      <c r="AEK74" s="107"/>
      <c r="AEL74" s="107"/>
      <c r="AEM74" s="107"/>
      <c r="AEN74" s="107"/>
      <c r="AEO74" s="107"/>
      <c r="AEP74" s="107"/>
      <c r="AEQ74" s="107"/>
      <c r="AER74" s="107"/>
      <c r="AES74" s="107"/>
      <c r="AET74" s="107"/>
      <c r="AEU74" s="107"/>
      <c r="AEV74" s="107"/>
      <c r="AEW74" s="107"/>
      <c r="AEX74" s="107"/>
      <c r="AEY74" s="107"/>
      <c r="AEZ74" s="107"/>
      <c r="AFA74" s="107"/>
      <c r="AFB74" s="107"/>
      <c r="AFC74" s="107"/>
      <c r="AFD74" s="107"/>
      <c r="AFE74" s="107"/>
      <c r="AFF74" s="107"/>
      <c r="AFG74" s="107"/>
      <c r="AFH74" s="107"/>
      <c r="AFI74" s="107"/>
      <c r="AFJ74" s="107"/>
      <c r="AFK74" s="107"/>
      <c r="AFL74" s="107"/>
      <c r="AFM74" s="107"/>
      <c r="AFN74" s="107"/>
      <c r="AFO74" s="107"/>
      <c r="AFP74" s="107"/>
      <c r="AFQ74" s="107"/>
      <c r="AFR74" s="107"/>
      <c r="AFS74" s="107"/>
      <c r="AFT74" s="107"/>
      <c r="AFU74" s="107"/>
      <c r="AFV74" s="107"/>
      <c r="AFW74" s="107"/>
      <c r="AFX74" s="107"/>
      <c r="AFY74" s="107"/>
      <c r="AFZ74" s="107"/>
      <c r="AGA74" s="107"/>
      <c r="AGB74" s="107"/>
      <c r="AGC74" s="107"/>
      <c r="AGD74" s="107"/>
      <c r="AGE74" s="107"/>
      <c r="AGF74" s="107"/>
      <c r="AGG74" s="107"/>
      <c r="AGH74" s="107"/>
      <c r="AGI74" s="107"/>
      <c r="AGJ74" s="107"/>
      <c r="AGK74" s="107"/>
      <c r="AGL74" s="107"/>
      <c r="AGM74" s="107"/>
      <c r="AGN74" s="107"/>
      <c r="AGO74" s="107"/>
      <c r="AGP74" s="107"/>
      <c r="AGQ74" s="107"/>
      <c r="AGR74" s="107"/>
      <c r="AGS74" s="107"/>
      <c r="AGT74" s="107"/>
      <c r="AGU74" s="107"/>
      <c r="AGV74" s="107"/>
      <c r="AGW74" s="107"/>
      <c r="AGX74" s="107"/>
      <c r="AGY74" s="107"/>
      <c r="AGZ74" s="107"/>
      <c r="AHA74" s="107"/>
      <c r="AHB74" s="107"/>
      <c r="AHC74" s="107"/>
      <c r="AHD74" s="107"/>
      <c r="AHE74" s="107"/>
      <c r="AHF74" s="107"/>
      <c r="AHG74" s="107"/>
      <c r="AHH74" s="107"/>
      <c r="AHI74" s="107"/>
      <c r="AHJ74" s="107"/>
      <c r="AHK74" s="107"/>
      <c r="AHL74" s="107"/>
      <c r="AHM74" s="107"/>
      <c r="AHN74" s="107"/>
      <c r="AHO74" s="107"/>
      <c r="AHP74" s="107"/>
      <c r="AHQ74" s="107"/>
      <c r="AHR74" s="107"/>
      <c r="AHS74" s="107"/>
      <c r="AHT74" s="107"/>
      <c r="AHU74" s="107"/>
      <c r="AHV74" s="107"/>
      <c r="AHW74" s="107"/>
      <c r="AHX74" s="107"/>
      <c r="AHY74" s="107"/>
      <c r="AHZ74" s="107"/>
      <c r="AIA74" s="107"/>
      <c r="AIB74" s="107"/>
      <c r="AIC74" s="107"/>
      <c r="AID74" s="107"/>
      <c r="AIE74" s="107"/>
      <c r="AIF74" s="107"/>
      <c r="AIG74" s="107"/>
      <c r="AIH74" s="107"/>
      <c r="AII74" s="107"/>
      <c r="AIJ74" s="107"/>
      <c r="AIK74" s="107"/>
      <c r="AIL74" s="107"/>
      <c r="AIM74" s="107"/>
      <c r="AIN74" s="107"/>
      <c r="AIO74" s="107"/>
      <c r="AIP74" s="107"/>
      <c r="AIQ74" s="107"/>
      <c r="AIR74" s="107"/>
      <c r="AIS74" s="107"/>
      <c r="AIT74" s="107"/>
      <c r="AIU74" s="107"/>
      <c r="AIV74" s="107"/>
      <c r="AIW74" s="107"/>
      <c r="AIX74" s="107"/>
      <c r="AIY74" s="107"/>
      <c r="AIZ74" s="107"/>
      <c r="AJA74" s="107"/>
      <c r="AJB74" s="107"/>
      <c r="AJC74" s="107"/>
      <c r="AJD74" s="107"/>
      <c r="AJE74" s="107"/>
      <c r="AJF74" s="107"/>
      <c r="AJG74" s="107"/>
      <c r="AJH74" s="107"/>
      <c r="AJI74" s="107"/>
      <c r="AJJ74" s="107"/>
      <c r="AJK74" s="107"/>
      <c r="AJL74" s="107"/>
      <c r="AJM74" s="107"/>
      <c r="AJN74" s="107"/>
      <c r="AJO74" s="107"/>
      <c r="AJP74" s="107"/>
      <c r="AJQ74" s="107"/>
      <c r="AJR74" s="107"/>
      <c r="AJS74" s="107"/>
      <c r="AJT74" s="107"/>
      <c r="AJU74" s="107"/>
      <c r="AJV74" s="107"/>
      <c r="AJW74" s="107"/>
      <c r="AJX74" s="107"/>
      <c r="AJY74" s="107"/>
      <c r="AJZ74" s="107"/>
      <c r="AKA74" s="107"/>
      <c r="AKB74" s="107"/>
      <c r="AKC74" s="107"/>
      <c r="AKD74" s="107"/>
      <c r="AKE74" s="107"/>
      <c r="AKF74" s="107"/>
      <c r="AKG74" s="107"/>
      <c r="AKH74" s="107"/>
      <c r="AKI74" s="107"/>
      <c r="AKJ74" s="107"/>
      <c r="AKK74" s="107"/>
      <c r="AKL74" s="107"/>
      <c r="AKM74" s="107"/>
      <c r="AKN74" s="107"/>
      <c r="AKO74" s="107"/>
      <c r="AKP74" s="107"/>
      <c r="AKQ74" s="107"/>
      <c r="AKR74" s="107"/>
      <c r="AKS74" s="107"/>
      <c r="AKT74" s="107"/>
      <c r="AKU74" s="107"/>
      <c r="AKV74" s="107"/>
      <c r="AKW74" s="107"/>
      <c r="AKX74" s="107"/>
      <c r="AKY74" s="107"/>
      <c r="AKZ74" s="107"/>
      <c r="ALA74" s="107"/>
      <c r="ALB74" s="107"/>
      <c r="ALC74" s="107"/>
      <c r="ALD74" s="107"/>
      <c r="ALE74" s="107"/>
      <c r="ALF74" s="107"/>
      <c r="ALG74" s="107"/>
      <c r="ALH74" s="107"/>
      <c r="ALI74" s="107"/>
      <c r="ALJ74" s="107"/>
      <c r="ALK74" s="107"/>
      <c r="ALL74" s="107"/>
      <c r="ALM74" s="107"/>
      <c r="ALN74" s="107"/>
      <c r="ALO74" s="107"/>
      <c r="ALP74" s="107"/>
      <c r="ALQ74" s="107"/>
      <c r="ALR74" s="107"/>
      <c r="ALS74" s="107"/>
      <c r="ALT74" s="107"/>
      <c r="ALU74" s="107"/>
      <c r="ALV74" s="107"/>
      <c r="ALW74" s="107"/>
      <c r="ALX74" s="107"/>
      <c r="ALY74" s="107"/>
      <c r="ALZ74" s="107"/>
      <c r="AMA74" s="107"/>
      <c r="AMB74" s="107"/>
      <c r="AMC74" s="107"/>
      <c r="AMD74" s="107"/>
      <c r="AME74" s="107"/>
      <c r="AMF74" s="107"/>
      <c r="AMG74" s="107"/>
      <c r="AMH74" s="107"/>
      <c r="AMI74" s="107"/>
      <c r="AMJ74" s="107"/>
      <c r="AMK74" s="107"/>
      <c r="AML74" s="107"/>
      <c r="AMM74" s="107"/>
      <c r="AMN74" s="107"/>
      <c r="AMO74" s="107"/>
      <c r="AMP74" s="107"/>
      <c r="AMQ74" s="107"/>
      <c r="AMR74" s="107"/>
      <c r="AMS74" s="107"/>
      <c r="AMT74" s="107"/>
      <c r="AMU74" s="107"/>
      <c r="AMV74" s="107"/>
      <c r="AMW74" s="107"/>
      <c r="AMX74" s="107"/>
      <c r="AMY74" s="107"/>
      <c r="AMZ74" s="107"/>
      <c r="ANA74" s="107"/>
      <c r="ANB74" s="107"/>
      <c r="ANC74" s="107"/>
      <c r="AND74" s="107"/>
      <c r="ANE74" s="107"/>
      <c r="ANF74" s="107"/>
      <c r="ANG74" s="107"/>
      <c r="ANH74" s="107"/>
      <c r="ANI74" s="107"/>
      <c r="ANJ74" s="107"/>
      <c r="ANK74" s="107"/>
      <c r="ANL74" s="107"/>
      <c r="ANM74" s="107"/>
      <c r="ANN74" s="107"/>
      <c r="ANO74" s="107"/>
      <c r="ANP74" s="107"/>
      <c r="ANQ74" s="107"/>
      <c r="ANR74" s="107"/>
      <c r="ANS74" s="107"/>
      <c r="ANT74" s="107"/>
      <c r="ANU74" s="107"/>
      <c r="ANV74" s="107"/>
      <c r="ANW74" s="107"/>
      <c r="ANX74" s="107"/>
      <c r="ANY74" s="107"/>
      <c r="ANZ74" s="107"/>
      <c r="AOA74" s="107"/>
      <c r="AOB74" s="107"/>
      <c r="AOC74" s="107"/>
      <c r="AOD74" s="107"/>
      <c r="AOE74" s="107"/>
      <c r="AOF74" s="107"/>
      <c r="AOG74" s="107"/>
      <c r="AOH74" s="107"/>
      <c r="AOI74" s="107"/>
      <c r="AOJ74" s="107"/>
      <c r="AOK74" s="107"/>
      <c r="AOL74" s="107"/>
      <c r="AOM74" s="107"/>
      <c r="AON74" s="107"/>
      <c r="AOO74" s="107"/>
      <c r="AOP74" s="107"/>
      <c r="AOQ74" s="107"/>
      <c r="AOR74" s="107"/>
      <c r="AOS74" s="107"/>
      <c r="AOT74" s="107"/>
      <c r="AOU74" s="107"/>
      <c r="AOV74" s="107"/>
      <c r="AOW74" s="107"/>
      <c r="AOX74" s="107"/>
      <c r="AOY74" s="107"/>
      <c r="AOZ74" s="107"/>
      <c r="APA74" s="107"/>
      <c r="APB74" s="107"/>
      <c r="APC74" s="107"/>
      <c r="APD74" s="107"/>
      <c r="APE74" s="107"/>
      <c r="APF74" s="107"/>
      <c r="APG74" s="107"/>
      <c r="APH74" s="107"/>
      <c r="API74" s="107"/>
      <c r="APJ74" s="107"/>
      <c r="APK74" s="107"/>
      <c r="APL74" s="107"/>
      <c r="APM74" s="107"/>
      <c r="APN74" s="107"/>
      <c r="APO74" s="107"/>
      <c r="APP74" s="107"/>
      <c r="APQ74" s="107"/>
      <c r="APR74" s="107"/>
      <c r="APS74" s="107"/>
      <c r="APT74" s="107"/>
      <c r="APU74" s="107"/>
      <c r="APV74" s="107"/>
      <c r="APW74" s="107"/>
      <c r="APX74" s="107"/>
      <c r="APY74" s="107"/>
      <c r="APZ74" s="107"/>
      <c r="AQA74" s="107"/>
      <c r="AQB74" s="107"/>
      <c r="AQC74" s="107"/>
      <c r="AQD74" s="107"/>
      <c r="AQE74" s="107"/>
      <c r="AQF74" s="107"/>
      <c r="AQG74" s="107"/>
      <c r="AQH74" s="107"/>
      <c r="AQI74" s="107"/>
      <c r="AQJ74" s="107"/>
      <c r="AQK74" s="107"/>
      <c r="AQL74" s="107"/>
      <c r="AQM74" s="107"/>
      <c r="AQN74" s="107"/>
      <c r="AQO74" s="107"/>
      <c r="AQP74" s="107"/>
      <c r="AQQ74" s="107"/>
      <c r="AQR74" s="107"/>
      <c r="AQS74" s="107"/>
      <c r="AQT74" s="107"/>
      <c r="AQU74" s="107"/>
      <c r="AQV74" s="107"/>
      <c r="AQW74" s="107"/>
      <c r="AQX74" s="107"/>
      <c r="AQY74" s="107"/>
      <c r="AQZ74" s="107"/>
      <c r="ARA74" s="107"/>
      <c r="ARB74" s="107"/>
      <c r="ARC74" s="107"/>
      <c r="ARD74" s="107"/>
      <c r="ARE74" s="107"/>
      <c r="ARF74" s="107"/>
      <c r="ARG74" s="107"/>
      <c r="ARH74" s="107"/>
      <c r="ARI74" s="107"/>
      <c r="ARJ74" s="107"/>
      <c r="ARK74" s="107"/>
      <c r="ARL74" s="107"/>
      <c r="ARM74" s="107"/>
      <c r="ARN74" s="107"/>
      <c r="ARO74" s="107"/>
      <c r="ARP74" s="107"/>
      <c r="ARQ74" s="107"/>
      <c r="ARR74" s="107"/>
      <c r="ARS74" s="107"/>
      <c r="ART74" s="107"/>
      <c r="ARU74" s="107"/>
      <c r="ARV74" s="107"/>
      <c r="ARW74" s="107"/>
      <c r="ARX74" s="107"/>
      <c r="ARY74" s="107"/>
      <c r="ARZ74" s="107"/>
      <c r="ASA74" s="107"/>
      <c r="ASB74" s="107"/>
      <c r="ASC74" s="107"/>
      <c r="ASD74" s="107"/>
      <c r="ASE74" s="107"/>
      <c r="ASF74" s="107"/>
      <c r="ASG74" s="107"/>
      <c r="ASH74" s="107"/>
      <c r="ASI74" s="107"/>
      <c r="ASJ74" s="107"/>
      <c r="ASK74" s="107"/>
      <c r="ASL74" s="107"/>
      <c r="ASM74" s="107"/>
      <c r="ASN74" s="107"/>
      <c r="ASO74" s="107"/>
      <c r="ASP74" s="107"/>
      <c r="ASQ74" s="107"/>
      <c r="ASR74" s="107"/>
      <c r="ASS74" s="107"/>
      <c r="AST74" s="107"/>
      <c r="ASU74" s="107"/>
      <c r="ASV74" s="107"/>
      <c r="ASW74" s="107"/>
      <c r="ASX74" s="107"/>
      <c r="ASY74" s="107"/>
      <c r="ASZ74" s="107"/>
      <c r="ATA74" s="107"/>
      <c r="ATB74" s="107"/>
      <c r="ATC74" s="107"/>
      <c r="ATD74" s="107"/>
      <c r="ATE74" s="107"/>
      <c r="ATF74" s="107"/>
      <c r="ATG74" s="107"/>
      <c r="ATH74" s="107"/>
      <c r="ATI74" s="107"/>
      <c r="ATJ74" s="107"/>
      <c r="ATK74" s="107"/>
      <c r="ATL74" s="107"/>
      <c r="ATM74" s="107"/>
      <c r="ATN74" s="107"/>
      <c r="ATO74" s="107"/>
      <c r="ATP74" s="107"/>
      <c r="ATQ74" s="107"/>
      <c r="ATR74" s="107"/>
      <c r="ATS74" s="107"/>
      <c r="ATT74" s="107"/>
      <c r="ATU74" s="107"/>
      <c r="ATV74" s="107"/>
      <c r="ATW74" s="107"/>
      <c r="ATX74" s="107"/>
      <c r="ATY74" s="107"/>
      <c r="ATZ74" s="107"/>
      <c r="AUA74" s="107"/>
      <c r="AUB74" s="107"/>
      <c r="AUC74" s="107"/>
      <c r="AUD74" s="107"/>
      <c r="AUE74" s="107"/>
      <c r="AUF74" s="107"/>
      <c r="AUG74" s="107"/>
      <c r="AUH74" s="107"/>
      <c r="AUI74" s="107"/>
      <c r="AUJ74" s="107"/>
      <c r="AUK74" s="107"/>
      <c r="AUL74" s="107"/>
      <c r="AUM74" s="107"/>
      <c r="AUN74" s="107"/>
      <c r="AUO74" s="107"/>
      <c r="AUP74" s="107"/>
      <c r="AUQ74" s="107"/>
      <c r="AUR74" s="107"/>
      <c r="AUS74" s="107"/>
      <c r="AUT74" s="107"/>
      <c r="AUU74" s="107"/>
      <c r="AUV74" s="107"/>
      <c r="AUW74" s="107"/>
      <c r="AUX74" s="107"/>
      <c r="AUY74" s="107"/>
      <c r="AUZ74" s="107"/>
      <c r="AVA74" s="107"/>
      <c r="AVB74" s="107"/>
      <c r="AVC74" s="107"/>
      <c r="AVD74" s="107"/>
      <c r="AVE74" s="107"/>
      <c r="AVF74" s="107"/>
      <c r="AVG74" s="107"/>
      <c r="AVH74" s="107"/>
      <c r="AVI74" s="107"/>
      <c r="AVJ74" s="107"/>
      <c r="AVK74" s="107"/>
      <c r="AVL74" s="107"/>
      <c r="AVM74" s="107"/>
      <c r="AVN74" s="107"/>
      <c r="AVO74" s="107"/>
      <c r="AVP74" s="107"/>
      <c r="AVQ74" s="107"/>
      <c r="AVR74" s="107"/>
      <c r="AVS74" s="107"/>
      <c r="AVT74" s="107"/>
      <c r="AVU74" s="107"/>
      <c r="AVV74" s="107"/>
      <c r="AVW74" s="107"/>
      <c r="AVX74" s="107"/>
      <c r="AVY74" s="107"/>
      <c r="AVZ74" s="107"/>
      <c r="AWA74" s="107"/>
      <c r="AWB74" s="107"/>
      <c r="AWC74" s="107"/>
      <c r="AWD74" s="107"/>
      <c r="AWE74" s="107"/>
      <c r="AWF74" s="107"/>
      <c r="AWG74" s="107"/>
      <c r="AWH74" s="107"/>
      <c r="AWI74" s="107"/>
      <c r="AWJ74" s="107"/>
      <c r="AWK74" s="107"/>
      <c r="AWL74" s="107"/>
      <c r="AWM74" s="107"/>
      <c r="AWN74" s="107"/>
      <c r="AWO74" s="107"/>
      <c r="AWP74" s="107"/>
      <c r="AWQ74" s="107"/>
      <c r="AWR74" s="107"/>
      <c r="AWS74" s="107"/>
      <c r="AWT74" s="107"/>
      <c r="AWU74" s="107"/>
      <c r="AWV74" s="107"/>
      <c r="AWW74" s="107"/>
      <c r="AWX74" s="107"/>
      <c r="AWY74" s="107"/>
      <c r="AWZ74" s="107"/>
      <c r="AXA74" s="107"/>
      <c r="AXB74" s="107"/>
      <c r="AXC74" s="107"/>
      <c r="AXD74" s="107"/>
      <c r="AXE74" s="107"/>
      <c r="AXF74" s="107"/>
      <c r="AXG74" s="107"/>
      <c r="AXH74" s="107"/>
      <c r="AXI74" s="107"/>
      <c r="AXJ74" s="107"/>
      <c r="AXK74" s="107"/>
      <c r="AXL74" s="107"/>
      <c r="AXM74" s="107"/>
      <c r="AXN74" s="107"/>
      <c r="AXO74" s="107"/>
      <c r="AXP74" s="107"/>
      <c r="AXQ74" s="107"/>
      <c r="AXR74" s="107"/>
      <c r="AXS74" s="107"/>
      <c r="AXT74" s="107"/>
      <c r="AXU74" s="107"/>
      <c r="AXV74" s="107"/>
      <c r="AXW74" s="107"/>
      <c r="AXX74" s="107"/>
      <c r="AXY74" s="107"/>
      <c r="AXZ74" s="107"/>
      <c r="AYA74" s="107"/>
      <c r="AYB74" s="107"/>
      <c r="AYC74" s="107"/>
      <c r="AYD74" s="107"/>
      <c r="AYE74" s="107"/>
      <c r="AYF74" s="107"/>
      <c r="AYG74" s="107"/>
      <c r="AYH74" s="107"/>
      <c r="AYI74" s="107"/>
      <c r="AYJ74" s="107"/>
      <c r="AYK74" s="107"/>
      <c r="AYL74" s="107"/>
      <c r="AYM74" s="107"/>
      <c r="AYN74" s="107"/>
      <c r="AYO74" s="107"/>
      <c r="AYP74" s="107"/>
      <c r="AYQ74" s="107"/>
      <c r="AYR74" s="107"/>
      <c r="AYS74" s="107"/>
      <c r="AYT74" s="107"/>
      <c r="AYU74" s="107"/>
      <c r="AYV74" s="107"/>
      <c r="AYW74" s="107"/>
      <c r="AYX74" s="107"/>
      <c r="AYY74" s="107"/>
      <c r="AYZ74" s="107"/>
      <c r="AZA74" s="107"/>
      <c r="AZB74" s="107"/>
      <c r="AZC74" s="107"/>
      <c r="AZD74" s="107"/>
      <c r="AZE74" s="107"/>
      <c r="AZF74" s="107"/>
      <c r="AZG74" s="107"/>
      <c r="AZH74" s="107"/>
      <c r="AZI74" s="107"/>
      <c r="AZJ74" s="107"/>
      <c r="AZK74" s="107"/>
      <c r="AZL74" s="107"/>
      <c r="AZM74" s="107"/>
      <c r="AZN74" s="107"/>
      <c r="AZO74" s="107"/>
      <c r="AZP74" s="107"/>
      <c r="AZQ74" s="107"/>
      <c r="AZR74" s="107"/>
      <c r="AZS74" s="107"/>
      <c r="AZT74" s="107"/>
      <c r="AZU74" s="107"/>
      <c r="AZV74" s="107"/>
      <c r="AZW74" s="107"/>
      <c r="AZX74" s="107"/>
      <c r="AZY74" s="107"/>
      <c r="AZZ74" s="107"/>
      <c r="BAA74" s="107"/>
      <c r="BAB74" s="107"/>
      <c r="BAC74" s="107"/>
      <c r="BAD74" s="107"/>
      <c r="BAE74" s="107"/>
      <c r="BAF74" s="107"/>
      <c r="BAG74" s="107"/>
      <c r="BAH74" s="107"/>
      <c r="BAI74" s="107"/>
      <c r="BAJ74" s="107"/>
      <c r="BAK74" s="107"/>
      <c r="BAL74" s="107"/>
      <c r="BAM74" s="107"/>
      <c r="BAN74" s="107"/>
      <c r="BAO74" s="107"/>
      <c r="BAP74" s="107"/>
      <c r="BAQ74" s="107"/>
      <c r="BAR74" s="107"/>
      <c r="BAS74" s="107"/>
      <c r="BAT74" s="107"/>
      <c r="BAU74" s="107"/>
      <c r="BAV74" s="107"/>
      <c r="BAW74" s="107"/>
      <c r="BAX74" s="107"/>
      <c r="BAY74" s="107"/>
      <c r="BAZ74" s="107"/>
      <c r="BBA74" s="107"/>
      <c r="BBB74" s="107"/>
      <c r="BBC74" s="107"/>
      <c r="BBD74" s="107"/>
      <c r="BBE74" s="107"/>
      <c r="BBF74" s="107"/>
      <c r="BBG74" s="107"/>
      <c r="BBH74" s="107"/>
      <c r="BBI74" s="107"/>
      <c r="BBJ74" s="107"/>
      <c r="BBK74" s="107"/>
      <c r="BBL74" s="107"/>
      <c r="BBM74" s="107"/>
      <c r="BBN74" s="107"/>
      <c r="BBO74" s="107"/>
      <c r="BBP74" s="107"/>
      <c r="BBQ74" s="107"/>
      <c r="BBR74" s="107"/>
      <c r="BBS74" s="107"/>
      <c r="BBT74" s="107"/>
      <c r="BBU74" s="107"/>
      <c r="BBV74" s="107"/>
      <c r="BBW74" s="107"/>
      <c r="BBX74" s="107"/>
      <c r="BBY74" s="107"/>
      <c r="BBZ74" s="107"/>
      <c r="BCA74" s="107"/>
      <c r="BCB74" s="107"/>
      <c r="BCC74" s="107"/>
      <c r="BCD74" s="107"/>
      <c r="BCE74" s="107"/>
      <c r="BCF74" s="107"/>
      <c r="BCG74" s="107"/>
      <c r="BCH74" s="107"/>
      <c r="BCI74" s="107"/>
      <c r="BCJ74" s="107"/>
      <c r="BCK74" s="107"/>
      <c r="BCL74" s="107"/>
      <c r="BCM74" s="107"/>
      <c r="BCN74" s="107"/>
      <c r="BCO74" s="107"/>
      <c r="BCP74" s="107"/>
      <c r="BCQ74" s="107"/>
      <c r="BCR74" s="107"/>
      <c r="BCS74" s="107"/>
      <c r="BCT74" s="107"/>
      <c r="BCU74" s="107"/>
      <c r="BCV74" s="107"/>
      <c r="BCW74" s="107"/>
      <c r="BCX74" s="107"/>
      <c r="BCY74" s="107"/>
      <c r="BCZ74" s="107"/>
      <c r="BDA74" s="107"/>
      <c r="BDB74" s="107"/>
      <c r="BDC74" s="107"/>
      <c r="BDD74" s="107"/>
      <c r="BDE74" s="107"/>
      <c r="BDF74" s="107"/>
      <c r="BDG74" s="107"/>
      <c r="BDH74" s="107"/>
      <c r="BDI74" s="107"/>
      <c r="BDJ74" s="107"/>
      <c r="BDK74" s="107"/>
      <c r="BDL74" s="107"/>
      <c r="BDM74" s="107"/>
      <c r="BDN74" s="107"/>
      <c r="BDO74" s="107"/>
      <c r="BDP74" s="107"/>
      <c r="BDQ74" s="107"/>
      <c r="BDR74" s="107"/>
      <c r="BDS74" s="107"/>
      <c r="BDT74" s="107"/>
      <c r="BDU74" s="107"/>
      <c r="BDV74" s="107"/>
      <c r="BDW74" s="107"/>
      <c r="BDX74" s="107"/>
      <c r="BDY74" s="107"/>
      <c r="BDZ74" s="107"/>
      <c r="BEA74" s="107"/>
      <c r="BEB74" s="107"/>
      <c r="BEC74" s="107"/>
      <c r="BED74" s="107"/>
      <c r="BEE74" s="107"/>
      <c r="BEF74" s="107"/>
      <c r="BEG74" s="107"/>
      <c r="BEH74" s="107"/>
      <c r="BEI74" s="107"/>
      <c r="BEJ74" s="107"/>
      <c r="BEK74" s="107"/>
      <c r="BEL74" s="107"/>
      <c r="BEM74" s="107"/>
      <c r="BEN74" s="107"/>
      <c r="BEO74" s="107"/>
      <c r="BEP74" s="107"/>
      <c r="BEQ74" s="107"/>
      <c r="BER74" s="107"/>
      <c r="BES74" s="107"/>
      <c r="BET74" s="107"/>
      <c r="BEU74" s="107"/>
      <c r="BEV74" s="107"/>
      <c r="BEW74" s="107"/>
      <c r="BEX74" s="107"/>
      <c r="BEY74" s="107"/>
      <c r="BEZ74" s="107"/>
      <c r="BFA74" s="107"/>
      <c r="BFB74" s="107"/>
      <c r="BFC74" s="107"/>
      <c r="BFD74" s="107"/>
      <c r="BFE74" s="107"/>
      <c r="BFF74" s="107"/>
      <c r="BFG74" s="107"/>
      <c r="BFH74" s="107"/>
      <c r="BFI74" s="107"/>
    </row>
    <row r="75" spans="1:1517" ht="13.5" customHeight="1" x14ac:dyDescent="0.2">
      <c r="A75" s="79" t="s">
        <v>228</v>
      </c>
      <c r="B75" s="152" t="s">
        <v>287</v>
      </c>
      <c r="C75" s="79"/>
      <c r="D75" s="79">
        <v>5</v>
      </c>
      <c r="E75" s="79"/>
      <c r="F75" s="79"/>
      <c r="G75" s="79">
        <v>3</v>
      </c>
      <c r="H75" s="79">
        <f t="shared" ref="H75:H77" si="70">G75*27</f>
        <v>81</v>
      </c>
      <c r="I75" s="79">
        <f t="shared" ref="I75:I77" si="71">G75*36</f>
        <v>108</v>
      </c>
      <c r="J75" s="79">
        <f t="shared" ref="J75:J77" si="72">I75-L75-K75</f>
        <v>14</v>
      </c>
      <c r="K75" s="79">
        <v>2</v>
      </c>
      <c r="L75" s="79">
        <f>EVEN(I75*0.85)</f>
        <v>92</v>
      </c>
      <c r="M75" s="79">
        <f t="shared" ref="M75:M77" si="73">G75</f>
        <v>3</v>
      </c>
      <c r="N75" s="79">
        <f t="shared" ref="N75:N77" si="74">(J75+L75+K75)/36</f>
        <v>3</v>
      </c>
      <c r="P75" s="131"/>
      <c r="Q75" s="79"/>
      <c r="R75" s="79"/>
      <c r="S75" s="79"/>
      <c r="T75" s="153"/>
      <c r="U75" s="79"/>
      <c r="V75" s="79"/>
      <c r="W75" s="79"/>
      <c r="X75" s="168"/>
      <c r="Z75" s="140"/>
      <c r="AA75" s="140"/>
      <c r="AB75" s="140"/>
      <c r="AC75" s="140"/>
      <c r="AE75" s="140"/>
      <c r="AF75" s="140"/>
      <c r="AG75" s="140"/>
      <c r="AH75" s="140"/>
      <c r="AI75" s="122">
        <f>G75</f>
        <v>3</v>
      </c>
      <c r="AJ75" s="171">
        <f>J75-AK75</f>
        <v>4</v>
      </c>
      <c r="AK75" s="171">
        <v>10</v>
      </c>
      <c r="AL75" s="171">
        <f>K75</f>
        <v>2</v>
      </c>
      <c r="AM75" s="171">
        <f>L75</f>
        <v>92</v>
      </c>
    </row>
    <row r="76" spans="1:1517" x14ac:dyDescent="0.2">
      <c r="A76" s="140" t="s">
        <v>285</v>
      </c>
      <c r="B76" s="7" t="s">
        <v>288</v>
      </c>
      <c r="C76" s="118"/>
      <c r="D76" s="118">
        <v>4</v>
      </c>
      <c r="E76" s="118"/>
      <c r="F76" s="118"/>
      <c r="G76" s="118">
        <v>2</v>
      </c>
      <c r="H76" s="118">
        <f t="shared" si="70"/>
        <v>54</v>
      </c>
      <c r="I76" s="118">
        <f t="shared" si="71"/>
        <v>72</v>
      </c>
      <c r="J76" s="118">
        <f t="shared" si="72"/>
        <v>8</v>
      </c>
      <c r="K76" s="118">
        <v>2</v>
      </c>
      <c r="L76" s="118">
        <f>EVEN(I76*0.85)</f>
        <v>62</v>
      </c>
      <c r="M76" s="118">
        <f t="shared" si="73"/>
        <v>2</v>
      </c>
      <c r="N76" s="118">
        <f t="shared" si="74"/>
        <v>2</v>
      </c>
      <c r="P76" s="118"/>
      <c r="Q76" s="118"/>
      <c r="R76" s="118"/>
      <c r="S76" s="118"/>
      <c r="U76" s="118"/>
      <c r="V76" s="118"/>
      <c r="W76" s="118"/>
      <c r="X76" s="141"/>
      <c r="Z76" s="140"/>
      <c r="AA76" s="140"/>
      <c r="AB76" s="140"/>
      <c r="AC76" s="140"/>
      <c r="AD76" s="122">
        <f>G76</f>
        <v>2</v>
      </c>
      <c r="AE76" s="140">
        <f>J76-AF76</f>
        <v>2</v>
      </c>
      <c r="AF76" s="140">
        <v>6</v>
      </c>
      <c r="AG76" s="140">
        <f>K76</f>
        <v>2</v>
      </c>
      <c r="AH76" s="140">
        <f>L76</f>
        <v>62</v>
      </c>
    </row>
    <row r="77" spans="1:1517" x14ac:dyDescent="0.2">
      <c r="A77" s="140" t="s">
        <v>286</v>
      </c>
      <c r="B77" s="7" t="s">
        <v>289</v>
      </c>
      <c r="C77" s="118"/>
      <c r="D77" s="118">
        <v>3</v>
      </c>
      <c r="E77" s="118"/>
      <c r="F77" s="118"/>
      <c r="G77" s="118">
        <v>2</v>
      </c>
      <c r="H77" s="118">
        <f t="shared" si="70"/>
        <v>54</v>
      </c>
      <c r="I77" s="118">
        <f t="shared" si="71"/>
        <v>72</v>
      </c>
      <c r="J77" s="118">
        <f t="shared" si="72"/>
        <v>8</v>
      </c>
      <c r="K77" s="118">
        <v>2</v>
      </c>
      <c r="L77" s="118">
        <f>EVEN(I77*0.85)</f>
        <v>62</v>
      </c>
      <c r="M77" s="118">
        <f t="shared" si="73"/>
        <v>2</v>
      </c>
      <c r="N77" s="118">
        <f t="shared" si="74"/>
        <v>2</v>
      </c>
      <c r="P77" s="118"/>
      <c r="Q77" s="118"/>
      <c r="R77" s="118"/>
      <c r="S77" s="118"/>
      <c r="U77" s="118"/>
      <c r="V77" s="118"/>
      <c r="W77" s="118"/>
      <c r="X77" s="141"/>
      <c r="Y77" s="122">
        <f>G77</f>
        <v>2</v>
      </c>
      <c r="Z77" s="140">
        <f>J77-AA77</f>
        <v>2</v>
      </c>
      <c r="AA77" s="140">
        <v>6</v>
      </c>
      <c r="AB77" s="140">
        <f>K77</f>
        <v>2</v>
      </c>
      <c r="AC77" s="140">
        <f>L77</f>
        <v>62</v>
      </c>
      <c r="AE77" s="140"/>
      <c r="AF77" s="140"/>
      <c r="AG77" s="140"/>
      <c r="AH77" s="140"/>
    </row>
    <row r="78" spans="1:1517" s="151" customFormat="1" x14ac:dyDescent="0.2">
      <c r="A78" s="149"/>
      <c r="B78" s="149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</row>
    <row r="79" spans="1:1517" s="151" customFormat="1" x14ac:dyDescent="0.2">
      <c r="A79" s="149"/>
      <c r="B79" s="149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</row>
    <row r="80" spans="1:1517" s="151" customFormat="1" x14ac:dyDescent="0.2">
      <c r="A80" s="149"/>
      <c r="B80" s="149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</row>
    <row r="81" spans="1:39" s="151" customFormat="1" x14ac:dyDescent="0.2">
      <c r="A81" s="149"/>
      <c r="B81" s="149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</row>
    <row r="82" spans="1:39" s="151" customFormat="1" x14ac:dyDescent="0.2">
      <c r="A82" s="149"/>
      <c r="B82" s="149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</row>
    <row r="83" spans="1:39" s="151" customFormat="1" x14ac:dyDescent="0.2">
      <c r="A83" s="149"/>
      <c r="B83" s="149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</row>
    <row r="84" spans="1:39" s="151" customFormat="1" x14ac:dyDescent="0.2">
      <c r="A84" s="149"/>
      <c r="B84" s="149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</row>
    <row r="85" spans="1:39" s="151" customFormat="1" x14ac:dyDescent="0.2">
      <c r="A85" s="149"/>
      <c r="B85" s="149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</row>
    <row r="86" spans="1:39" s="151" customFormat="1" x14ac:dyDescent="0.2">
      <c r="A86" s="149"/>
      <c r="B86" s="149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</row>
    <row r="87" spans="1:39" s="151" customFormat="1" x14ac:dyDescent="0.2">
      <c r="A87" s="149"/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</row>
    <row r="88" spans="1:39" s="151" customFormat="1" x14ac:dyDescent="0.2">
      <c r="A88" s="149"/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</row>
    <row r="89" spans="1:39" s="151" customFormat="1" x14ac:dyDescent="0.2">
      <c r="A89" s="149"/>
      <c r="B89" s="149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</row>
    <row r="90" spans="1:39" s="151" customFormat="1" x14ac:dyDescent="0.2">
      <c r="A90" s="149"/>
      <c r="B90" s="149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</row>
    <row r="91" spans="1:39" s="151" customFormat="1" x14ac:dyDescent="0.2">
      <c r="A91" s="149"/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</row>
    <row r="92" spans="1:39" s="151" customFormat="1" x14ac:dyDescent="0.2">
      <c r="A92" s="149"/>
      <c r="B92" s="14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</row>
    <row r="93" spans="1:39" s="151" customFormat="1" x14ac:dyDescent="0.2">
      <c r="A93" s="149"/>
      <c r="B93" s="149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</row>
    <row r="94" spans="1:39" s="151" customFormat="1" x14ac:dyDescent="0.2">
      <c r="A94" s="149"/>
      <c r="B94" s="149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</row>
    <row r="95" spans="1:39" s="151" customFormat="1" x14ac:dyDescent="0.2">
      <c r="A95" s="149"/>
      <c r="B95" s="149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</row>
    <row r="96" spans="1:39" s="151" customFormat="1" x14ac:dyDescent="0.2">
      <c r="A96" s="149"/>
      <c r="B96" s="149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</row>
    <row r="97" spans="1:39" s="151" customFormat="1" x14ac:dyDescent="0.2">
      <c r="A97" s="149"/>
      <c r="B97" s="149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</row>
    <row r="98" spans="1:39" s="151" customFormat="1" x14ac:dyDescent="0.2">
      <c r="A98" s="149"/>
      <c r="B98" s="149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</row>
    <row r="99" spans="1:39" s="151" customFormat="1" x14ac:dyDescent="0.2">
      <c r="A99" s="149"/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</row>
    <row r="100" spans="1:39" s="151" customFormat="1" x14ac:dyDescent="0.2">
      <c r="A100" s="149"/>
      <c r="B100" s="14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</row>
    <row r="101" spans="1:39" s="151" customFormat="1" x14ac:dyDescent="0.2">
      <c r="A101" s="149"/>
      <c r="B101" s="149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</row>
    <row r="102" spans="1:39" s="151" customFormat="1" x14ac:dyDescent="0.2">
      <c r="A102" s="149"/>
      <c r="B102" s="149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</row>
    <row r="103" spans="1:39" s="151" customFormat="1" x14ac:dyDescent="0.2">
      <c r="A103" s="149"/>
      <c r="B103" s="149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</row>
    <row r="104" spans="1:39" s="151" customFormat="1" x14ac:dyDescent="0.2">
      <c r="A104" s="149"/>
      <c r="B104" s="149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</row>
    <row r="105" spans="1:39" s="151" customFormat="1" x14ac:dyDescent="0.2">
      <c r="A105" s="149"/>
      <c r="B105" s="149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</row>
    <row r="106" spans="1:39" s="151" customFormat="1" x14ac:dyDescent="0.2">
      <c r="A106" s="149"/>
      <c r="B106" s="14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</row>
    <row r="107" spans="1:39" s="151" customFormat="1" x14ac:dyDescent="0.2">
      <c r="A107" s="149"/>
      <c r="B107" s="149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</row>
    <row r="108" spans="1:39" s="151" customFormat="1" x14ac:dyDescent="0.2">
      <c r="A108" s="149"/>
      <c r="B108" s="149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</row>
    <row r="109" spans="1:39" s="151" customFormat="1" x14ac:dyDescent="0.2">
      <c r="A109" s="149"/>
      <c r="B109" s="149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</row>
    <row r="110" spans="1:39" s="151" customFormat="1" x14ac:dyDescent="0.2">
      <c r="A110" s="149"/>
      <c r="B110" s="149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</row>
    <row r="111" spans="1:39" s="151" customFormat="1" x14ac:dyDescent="0.2">
      <c r="A111" s="149"/>
      <c r="B111" s="149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</row>
    <row r="112" spans="1:39" s="151" customFormat="1" x14ac:dyDescent="0.2">
      <c r="A112" s="149"/>
      <c r="B112" s="149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</row>
    <row r="113" spans="1:39" s="151" customFormat="1" x14ac:dyDescent="0.2">
      <c r="A113" s="149"/>
      <c r="B113" s="149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</row>
    <row r="114" spans="1:39" s="151" customFormat="1" x14ac:dyDescent="0.2">
      <c r="A114" s="149"/>
      <c r="B114" s="149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</row>
    <row r="115" spans="1:39" s="151" customFormat="1" x14ac:dyDescent="0.2">
      <c r="A115" s="149"/>
      <c r="B115" s="149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</row>
    <row r="116" spans="1:39" s="151" customFormat="1" x14ac:dyDescent="0.2">
      <c r="A116" s="149"/>
      <c r="B116" s="149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</row>
    <row r="117" spans="1:39" s="151" customFormat="1" x14ac:dyDescent="0.2">
      <c r="A117" s="149"/>
      <c r="B117" s="149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</row>
    <row r="118" spans="1:39" s="151" customFormat="1" x14ac:dyDescent="0.2">
      <c r="A118" s="149"/>
      <c r="B118" s="149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</row>
    <row r="119" spans="1:39" s="151" customFormat="1" x14ac:dyDescent="0.2">
      <c r="A119" s="149"/>
      <c r="B119" s="149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</row>
    <row r="120" spans="1:39" s="151" customFormat="1" x14ac:dyDescent="0.2">
      <c r="A120" s="149"/>
      <c r="B120" s="149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</row>
    <row r="121" spans="1:39" s="151" customFormat="1" x14ac:dyDescent="0.2">
      <c r="A121" s="149"/>
      <c r="B121" s="149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</row>
    <row r="122" spans="1:39" s="151" customFormat="1" x14ac:dyDescent="0.2">
      <c r="A122" s="149"/>
      <c r="B122" s="149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</row>
    <row r="123" spans="1:39" s="151" customFormat="1" x14ac:dyDescent="0.2">
      <c r="A123" s="149"/>
      <c r="B123" s="149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</row>
    <row r="124" spans="1:39" s="151" customFormat="1" x14ac:dyDescent="0.2">
      <c r="A124" s="149"/>
      <c r="B124" s="149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</row>
    <row r="125" spans="1:39" s="151" customFormat="1" x14ac:dyDescent="0.2">
      <c r="A125" s="149"/>
      <c r="B125" s="149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</row>
    <row r="126" spans="1:39" s="151" customFormat="1" x14ac:dyDescent="0.2">
      <c r="A126" s="149"/>
      <c r="B126" s="149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</row>
    <row r="127" spans="1:39" s="151" customFormat="1" x14ac:dyDescent="0.2">
      <c r="A127" s="149"/>
      <c r="B127" s="149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</row>
    <row r="128" spans="1:39" s="151" customFormat="1" x14ac:dyDescent="0.2">
      <c r="A128" s="149"/>
      <c r="B128" s="149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</row>
    <row r="129" spans="1:39" s="151" customFormat="1" x14ac:dyDescent="0.2">
      <c r="A129" s="149"/>
      <c r="B129" s="149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</row>
    <row r="130" spans="1:39" s="151" customFormat="1" x14ac:dyDescent="0.2">
      <c r="A130" s="149"/>
      <c r="B130" s="149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</row>
    <row r="131" spans="1:39" s="151" customFormat="1" x14ac:dyDescent="0.2">
      <c r="A131" s="149"/>
      <c r="B131" s="149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</row>
    <row r="132" spans="1:39" s="151" customFormat="1" x14ac:dyDescent="0.2">
      <c r="A132" s="149"/>
      <c r="B132" s="149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</row>
    <row r="133" spans="1:39" s="151" customFormat="1" x14ac:dyDescent="0.2">
      <c r="A133" s="149"/>
      <c r="B133" s="149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</row>
    <row r="134" spans="1:39" s="151" customFormat="1" x14ac:dyDescent="0.2">
      <c r="A134" s="149"/>
      <c r="B134" s="149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</row>
    <row r="135" spans="1:39" s="151" customFormat="1" x14ac:dyDescent="0.2">
      <c r="A135" s="149"/>
      <c r="B135" s="149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</row>
    <row r="136" spans="1:39" s="151" customFormat="1" x14ac:dyDescent="0.2">
      <c r="A136" s="149"/>
      <c r="B136" s="149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</row>
    <row r="137" spans="1:39" s="151" customFormat="1" x14ac:dyDescent="0.2">
      <c r="A137" s="149"/>
      <c r="B137" s="149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</row>
    <row r="138" spans="1:39" s="151" customFormat="1" x14ac:dyDescent="0.2">
      <c r="A138" s="149"/>
      <c r="B138" s="149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</row>
    <row r="139" spans="1:39" s="151" customFormat="1" x14ac:dyDescent="0.2">
      <c r="A139" s="149"/>
      <c r="B139" s="149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</row>
    <row r="140" spans="1:39" s="151" customFormat="1" x14ac:dyDescent="0.2">
      <c r="A140" s="149"/>
      <c r="B140" s="149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</row>
    <row r="141" spans="1:39" s="151" customFormat="1" x14ac:dyDescent="0.2">
      <c r="A141" s="149"/>
      <c r="B141" s="149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</row>
    <row r="142" spans="1:39" s="151" customFormat="1" x14ac:dyDescent="0.2">
      <c r="A142" s="149"/>
      <c r="B142" s="149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</row>
    <row r="143" spans="1:39" s="151" customFormat="1" x14ac:dyDescent="0.2">
      <c r="A143" s="149"/>
      <c r="B143" s="149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</row>
    <row r="144" spans="1:39" s="151" customFormat="1" x14ac:dyDescent="0.2">
      <c r="A144" s="149"/>
      <c r="B144" s="149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</row>
    <row r="145" spans="1:39" s="151" customFormat="1" x14ac:dyDescent="0.2">
      <c r="A145" s="149"/>
      <c r="B145" s="149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</row>
    <row r="146" spans="1:39" s="151" customFormat="1" x14ac:dyDescent="0.2">
      <c r="A146" s="149"/>
      <c r="B146" s="149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</row>
    <row r="147" spans="1:39" s="151" customFormat="1" x14ac:dyDescent="0.2">
      <c r="A147" s="149"/>
      <c r="B147" s="149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</row>
    <row r="148" spans="1:39" s="151" customFormat="1" x14ac:dyDescent="0.2">
      <c r="A148" s="149"/>
      <c r="B148" s="149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</row>
    <row r="149" spans="1:39" s="151" customFormat="1" x14ac:dyDescent="0.2">
      <c r="A149" s="149"/>
      <c r="B149" s="149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</row>
    <row r="150" spans="1:39" s="151" customFormat="1" x14ac:dyDescent="0.2">
      <c r="A150" s="149"/>
      <c r="B150" s="149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</row>
    <row r="151" spans="1:39" s="151" customFormat="1" x14ac:dyDescent="0.2">
      <c r="A151" s="149"/>
      <c r="B151" s="149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</row>
    <row r="152" spans="1:39" s="151" customFormat="1" x14ac:dyDescent="0.2">
      <c r="A152" s="149"/>
      <c r="B152" s="149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</row>
    <row r="153" spans="1:39" s="151" customFormat="1" x14ac:dyDescent="0.2">
      <c r="A153" s="149"/>
      <c r="B153" s="149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</row>
    <row r="154" spans="1:39" s="151" customFormat="1" x14ac:dyDescent="0.2">
      <c r="A154" s="149"/>
      <c r="B154" s="149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</row>
    <row r="155" spans="1:39" s="151" customFormat="1" x14ac:dyDescent="0.2">
      <c r="A155" s="149"/>
      <c r="B155" s="149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</row>
    <row r="156" spans="1:39" s="151" customFormat="1" x14ac:dyDescent="0.2">
      <c r="A156" s="149"/>
      <c r="B156" s="149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</row>
    <row r="157" spans="1:39" s="151" customFormat="1" x14ac:dyDescent="0.2">
      <c r="A157" s="149"/>
      <c r="B157" s="149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</row>
    <row r="158" spans="1:39" s="151" customFormat="1" x14ac:dyDescent="0.2">
      <c r="A158" s="149"/>
      <c r="B158" s="149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</row>
    <row r="159" spans="1:39" s="151" customFormat="1" x14ac:dyDescent="0.2">
      <c r="A159" s="149"/>
      <c r="B159" s="149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</row>
    <row r="160" spans="1:39" s="151" customFormat="1" x14ac:dyDescent="0.2">
      <c r="A160" s="149"/>
      <c r="B160" s="149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</row>
    <row r="161" spans="1:39" s="151" customFormat="1" x14ac:dyDescent="0.2">
      <c r="A161" s="149"/>
      <c r="B161" s="149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</row>
    <row r="162" spans="1:39" s="151" customFormat="1" x14ac:dyDescent="0.2">
      <c r="A162" s="149"/>
      <c r="B162" s="149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</row>
    <row r="163" spans="1:39" s="151" customFormat="1" x14ac:dyDescent="0.2">
      <c r="A163" s="149"/>
      <c r="B163" s="149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</row>
    <row r="164" spans="1:39" s="151" customFormat="1" x14ac:dyDescent="0.2">
      <c r="A164" s="149"/>
      <c r="B164" s="149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</row>
    <row r="165" spans="1:39" s="151" customFormat="1" x14ac:dyDescent="0.2">
      <c r="A165" s="149"/>
      <c r="B165" s="149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</row>
    <row r="166" spans="1:39" s="151" customFormat="1" x14ac:dyDescent="0.2">
      <c r="A166" s="149"/>
      <c r="B166" s="149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</row>
    <row r="167" spans="1:39" s="151" customFormat="1" x14ac:dyDescent="0.2">
      <c r="A167" s="149"/>
      <c r="B167" s="149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</row>
    <row r="168" spans="1:39" s="151" customFormat="1" x14ac:dyDescent="0.2">
      <c r="A168" s="149"/>
      <c r="B168" s="149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</row>
    <row r="169" spans="1:39" s="151" customFormat="1" x14ac:dyDescent="0.2">
      <c r="A169" s="149"/>
      <c r="B169" s="149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</row>
    <row r="170" spans="1:39" s="151" customFormat="1" x14ac:dyDescent="0.2">
      <c r="A170" s="149"/>
      <c r="B170" s="149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</row>
    <row r="171" spans="1:39" s="151" customFormat="1" x14ac:dyDescent="0.2">
      <c r="A171" s="149"/>
      <c r="B171" s="149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</row>
    <row r="172" spans="1:39" s="151" customFormat="1" x14ac:dyDescent="0.2">
      <c r="A172" s="149"/>
      <c r="B172" s="149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</row>
    <row r="173" spans="1:39" s="151" customFormat="1" x14ac:dyDescent="0.2">
      <c r="A173" s="149"/>
      <c r="B173" s="149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</row>
    <row r="174" spans="1:39" s="151" customFormat="1" x14ac:dyDescent="0.2">
      <c r="A174" s="149"/>
      <c r="B174" s="149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</row>
    <row r="175" spans="1:39" s="151" customFormat="1" x14ac:dyDescent="0.2">
      <c r="A175" s="149"/>
      <c r="B175" s="149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</row>
    <row r="176" spans="1:39" s="151" customFormat="1" x14ac:dyDescent="0.2">
      <c r="A176" s="149"/>
      <c r="B176" s="149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</row>
    <row r="177" spans="1:39" s="151" customFormat="1" x14ac:dyDescent="0.2">
      <c r="A177" s="149"/>
      <c r="B177" s="149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</row>
    <row r="178" spans="1:39" s="151" customFormat="1" x14ac:dyDescent="0.2">
      <c r="A178" s="149"/>
      <c r="B178" s="149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</row>
    <row r="179" spans="1:39" s="151" customFormat="1" x14ac:dyDescent="0.2">
      <c r="A179" s="149"/>
      <c r="B179" s="149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</row>
    <row r="180" spans="1:39" s="151" customFormat="1" x14ac:dyDescent="0.2">
      <c r="A180" s="149"/>
      <c r="B180" s="149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</row>
    <row r="181" spans="1:39" s="151" customFormat="1" x14ac:dyDescent="0.2">
      <c r="A181" s="149"/>
      <c r="B181" s="149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</row>
    <row r="182" spans="1:39" s="151" customFormat="1" x14ac:dyDescent="0.2">
      <c r="A182" s="149"/>
      <c r="B182" s="149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</row>
    <row r="183" spans="1:39" s="151" customFormat="1" x14ac:dyDescent="0.2">
      <c r="A183" s="149"/>
      <c r="B183" s="149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</row>
    <row r="184" spans="1:39" s="151" customFormat="1" x14ac:dyDescent="0.2">
      <c r="A184" s="149"/>
      <c r="B184" s="149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</row>
    <row r="185" spans="1:39" s="151" customFormat="1" x14ac:dyDescent="0.2">
      <c r="A185" s="149"/>
      <c r="B185" s="149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</row>
    <row r="186" spans="1:39" s="151" customFormat="1" x14ac:dyDescent="0.2">
      <c r="A186" s="149"/>
      <c r="B186" s="149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</row>
    <row r="187" spans="1:39" s="151" customFormat="1" x14ac:dyDescent="0.2">
      <c r="A187" s="149"/>
      <c r="B187" s="149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</row>
    <row r="188" spans="1:39" s="151" customFormat="1" x14ac:dyDescent="0.2">
      <c r="A188" s="149"/>
      <c r="B188" s="149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</row>
    <row r="189" spans="1:39" s="151" customFormat="1" x14ac:dyDescent="0.2">
      <c r="A189" s="149"/>
      <c r="B189" s="149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</row>
    <row r="190" spans="1:39" s="151" customFormat="1" x14ac:dyDescent="0.2">
      <c r="A190" s="149"/>
      <c r="B190" s="149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</row>
    <row r="191" spans="1:39" s="151" customFormat="1" x14ac:dyDescent="0.2">
      <c r="A191" s="149"/>
      <c r="B191" s="149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</row>
    <row r="192" spans="1:39" s="151" customFormat="1" x14ac:dyDescent="0.2">
      <c r="A192" s="149"/>
      <c r="B192" s="149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</row>
    <row r="193" spans="1:39" s="151" customFormat="1" x14ac:dyDescent="0.2">
      <c r="A193" s="149"/>
      <c r="B193" s="149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</row>
    <row r="194" spans="1:39" s="151" customFormat="1" x14ac:dyDescent="0.2">
      <c r="A194" s="149"/>
      <c r="B194" s="149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</row>
    <row r="195" spans="1:39" s="151" customFormat="1" x14ac:dyDescent="0.2">
      <c r="A195" s="149"/>
      <c r="B195" s="149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</row>
    <row r="196" spans="1:39" s="151" customFormat="1" x14ac:dyDescent="0.2">
      <c r="A196" s="149"/>
      <c r="B196" s="149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</row>
    <row r="197" spans="1:39" s="151" customFormat="1" x14ac:dyDescent="0.2">
      <c r="A197" s="149"/>
      <c r="B197" s="149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</row>
    <row r="198" spans="1:39" s="151" customFormat="1" x14ac:dyDescent="0.2">
      <c r="A198" s="149"/>
      <c r="B198" s="149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</row>
    <row r="199" spans="1:39" s="151" customFormat="1" x14ac:dyDescent="0.2">
      <c r="A199" s="149"/>
      <c r="B199" s="149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</row>
    <row r="200" spans="1:39" s="151" customFormat="1" x14ac:dyDescent="0.2">
      <c r="A200" s="149"/>
      <c r="B200" s="149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</row>
    <row r="201" spans="1:39" s="151" customFormat="1" x14ac:dyDescent="0.2">
      <c r="A201" s="149"/>
      <c r="B201" s="149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</row>
    <row r="202" spans="1:39" s="151" customFormat="1" x14ac:dyDescent="0.2">
      <c r="A202" s="149"/>
      <c r="B202" s="149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</row>
    <row r="203" spans="1:39" s="151" customFormat="1" x14ac:dyDescent="0.2">
      <c r="A203" s="149"/>
      <c r="B203" s="149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</row>
    <row r="204" spans="1:39" s="151" customFormat="1" x14ac:dyDescent="0.2">
      <c r="A204" s="149"/>
      <c r="B204" s="149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</row>
    <row r="205" spans="1:39" s="151" customFormat="1" x14ac:dyDescent="0.2">
      <c r="A205" s="149"/>
      <c r="B205" s="149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</row>
    <row r="206" spans="1:39" s="151" customFormat="1" x14ac:dyDescent="0.2">
      <c r="A206" s="149"/>
      <c r="B206" s="149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</row>
    <row r="207" spans="1:39" s="151" customFormat="1" x14ac:dyDescent="0.2">
      <c r="A207" s="149"/>
      <c r="B207" s="149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</row>
    <row r="208" spans="1:39" s="151" customFormat="1" x14ac:dyDescent="0.2">
      <c r="A208" s="149"/>
      <c r="B208" s="149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</row>
    <row r="209" spans="1:39" s="151" customFormat="1" x14ac:dyDescent="0.2">
      <c r="A209" s="149"/>
      <c r="B209" s="149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</row>
    <row r="210" spans="1:39" s="151" customFormat="1" x14ac:dyDescent="0.2">
      <c r="A210" s="149"/>
      <c r="B210" s="149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</row>
    <row r="211" spans="1:39" s="151" customFormat="1" x14ac:dyDescent="0.2">
      <c r="A211" s="149"/>
      <c r="B211" s="149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</row>
    <row r="212" spans="1:39" s="151" customFormat="1" x14ac:dyDescent="0.2">
      <c r="A212" s="149"/>
      <c r="B212" s="149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</row>
    <row r="213" spans="1:39" s="151" customFormat="1" x14ac:dyDescent="0.2">
      <c r="A213" s="149"/>
      <c r="B213" s="149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</row>
    <row r="214" spans="1:39" s="151" customFormat="1" x14ac:dyDescent="0.2">
      <c r="A214" s="149"/>
      <c r="B214" s="149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</row>
    <row r="215" spans="1:39" s="151" customFormat="1" x14ac:dyDescent="0.2">
      <c r="A215" s="149"/>
      <c r="B215" s="149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</row>
    <row r="216" spans="1:39" s="151" customFormat="1" x14ac:dyDescent="0.2">
      <c r="A216" s="149"/>
      <c r="B216" s="149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</row>
    <row r="217" spans="1:39" s="151" customFormat="1" x14ac:dyDescent="0.2">
      <c r="A217" s="149"/>
      <c r="B217" s="149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</row>
    <row r="218" spans="1:39" s="151" customFormat="1" x14ac:dyDescent="0.2">
      <c r="A218" s="149"/>
      <c r="B218" s="149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</row>
    <row r="219" spans="1:39" s="151" customFormat="1" x14ac:dyDescent="0.2">
      <c r="A219" s="149"/>
      <c r="B219" s="149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</row>
    <row r="220" spans="1:39" s="151" customFormat="1" x14ac:dyDescent="0.2">
      <c r="A220" s="149"/>
      <c r="B220" s="149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</row>
    <row r="221" spans="1:39" s="151" customFormat="1" x14ac:dyDescent="0.2">
      <c r="A221" s="149"/>
      <c r="B221" s="149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</row>
    <row r="222" spans="1:39" s="151" customFormat="1" x14ac:dyDescent="0.2">
      <c r="A222" s="149"/>
      <c r="B222" s="149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</row>
    <row r="223" spans="1:39" s="151" customFormat="1" x14ac:dyDescent="0.2">
      <c r="A223" s="149"/>
      <c r="B223" s="149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</row>
    <row r="224" spans="1:39" s="151" customFormat="1" x14ac:dyDescent="0.2">
      <c r="A224" s="149"/>
      <c r="B224" s="149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</row>
    <row r="225" spans="1:39" s="151" customFormat="1" x14ac:dyDescent="0.2">
      <c r="A225" s="149"/>
      <c r="B225" s="149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</row>
    <row r="226" spans="1:39" s="151" customFormat="1" x14ac:dyDescent="0.2">
      <c r="A226" s="149"/>
      <c r="B226" s="149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</row>
    <row r="227" spans="1:39" s="151" customFormat="1" x14ac:dyDescent="0.2">
      <c r="A227" s="149"/>
      <c r="B227" s="149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</row>
    <row r="228" spans="1:39" s="151" customFormat="1" x14ac:dyDescent="0.2">
      <c r="A228" s="149"/>
      <c r="B228" s="149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</row>
    <row r="229" spans="1:39" s="151" customFormat="1" x14ac:dyDescent="0.2">
      <c r="A229" s="149"/>
      <c r="B229" s="149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</row>
    <row r="230" spans="1:39" s="151" customFormat="1" x14ac:dyDescent="0.2">
      <c r="A230" s="149"/>
      <c r="B230" s="149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</row>
    <row r="231" spans="1:39" s="151" customFormat="1" x14ac:dyDescent="0.2">
      <c r="A231" s="149"/>
      <c r="B231" s="149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</row>
    <row r="232" spans="1:39" s="151" customFormat="1" x14ac:dyDescent="0.2">
      <c r="A232" s="149"/>
      <c r="B232" s="149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</row>
    <row r="233" spans="1:39" s="151" customFormat="1" x14ac:dyDescent="0.2">
      <c r="A233" s="149"/>
      <c r="B233" s="149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</row>
    <row r="234" spans="1:39" s="151" customFormat="1" x14ac:dyDescent="0.2">
      <c r="A234" s="149"/>
      <c r="B234" s="149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</row>
    <row r="235" spans="1:39" s="151" customFormat="1" x14ac:dyDescent="0.2">
      <c r="A235" s="149"/>
      <c r="B235" s="149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</row>
    <row r="236" spans="1:39" s="151" customFormat="1" x14ac:dyDescent="0.2">
      <c r="A236" s="149"/>
      <c r="B236" s="149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</row>
    <row r="237" spans="1:39" s="151" customFormat="1" x14ac:dyDescent="0.2">
      <c r="A237" s="149"/>
      <c r="B237" s="149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</row>
    <row r="238" spans="1:39" s="151" customFormat="1" x14ac:dyDescent="0.2">
      <c r="A238" s="149"/>
      <c r="B238" s="149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</row>
    <row r="239" spans="1:39" s="151" customFormat="1" x14ac:dyDescent="0.2">
      <c r="A239" s="149"/>
      <c r="B239" s="149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</row>
    <row r="240" spans="1:39" s="151" customFormat="1" x14ac:dyDescent="0.2">
      <c r="A240" s="149"/>
      <c r="B240" s="149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</row>
    <row r="241" spans="1:39" s="151" customFormat="1" x14ac:dyDescent="0.2">
      <c r="A241" s="149"/>
      <c r="B241" s="149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</row>
    <row r="242" spans="1:39" s="151" customFormat="1" x14ac:dyDescent="0.2">
      <c r="A242" s="149"/>
      <c r="B242" s="149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</row>
    <row r="243" spans="1:39" s="151" customFormat="1" x14ac:dyDescent="0.2">
      <c r="A243" s="149"/>
      <c r="B243" s="149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</row>
    <row r="244" spans="1:39" s="151" customFormat="1" x14ac:dyDescent="0.2">
      <c r="A244" s="149"/>
      <c r="B244" s="149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</row>
    <row r="245" spans="1:39" s="151" customFormat="1" x14ac:dyDescent="0.2">
      <c r="A245" s="149"/>
      <c r="B245" s="149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</row>
    <row r="246" spans="1:39" s="151" customFormat="1" x14ac:dyDescent="0.2">
      <c r="A246" s="149"/>
      <c r="B246" s="149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</row>
    <row r="247" spans="1:39" s="151" customFormat="1" x14ac:dyDescent="0.2">
      <c r="A247" s="149"/>
      <c r="B247" s="149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</row>
    <row r="248" spans="1:39" s="151" customFormat="1" x14ac:dyDescent="0.2">
      <c r="A248" s="149"/>
      <c r="B248" s="149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</row>
    <row r="249" spans="1:39" s="151" customFormat="1" x14ac:dyDescent="0.2">
      <c r="A249" s="149"/>
      <c r="B249" s="149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</row>
    <row r="250" spans="1:39" s="151" customFormat="1" x14ac:dyDescent="0.2">
      <c r="A250" s="149"/>
      <c r="B250" s="149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</row>
    <row r="251" spans="1:39" s="151" customFormat="1" x14ac:dyDescent="0.2">
      <c r="A251" s="149"/>
      <c r="B251" s="149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</row>
    <row r="252" spans="1:39" s="151" customFormat="1" x14ac:dyDescent="0.2">
      <c r="A252" s="149"/>
      <c r="B252" s="149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</row>
    <row r="253" spans="1:39" s="151" customFormat="1" x14ac:dyDescent="0.2">
      <c r="A253" s="149"/>
      <c r="B253" s="149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</row>
    <row r="254" spans="1:39" s="151" customFormat="1" x14ac:dyDescent="0.2">
      <c r="A254" s="149"/>
      <c r="B254" s="149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</row>
    <row r="255" spans="1:39" s="151" customFormat="1" x14ac:dyDescent="0.2">
      <c r="A255" s="149"/>
      <c r="B255" s="149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</row>
    <row r="256" spans="1:39" s="151" customFormat="1" x14ac:dyDescent="0.2">
      <c r="A256" s="149"/>
      <c r="B256" s="149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</row>
    <row r="257" spans="1:39" s="151" customFormat="1" x14ac:dyDescent="0.2">
      <c r="A257" s="149"/>
      <c r="B257" s="149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</row>
    <row r="258" spans="1:39" s="151" customFormat="1" x14ac:dyDescent="0.2">
      <c r="A258" s="149"/>
      <c r="B258" s="149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</row>
    <row r="259" spans="1:39" s="151" customFormat="1" x14ac:dyDescent="0.2">
      <c r="A259" s="149"/>
      <c r="B259" s="149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</row>
    <row r="260" spans="1:39" s="151" customFormat="1" x14ac:dyDescent="0.2">
      <c r="A260" s="149"/>
      <c r="B260" s="149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</row>
    <row r="261" spans="1:39" s="151" customFormat="1" x14ac:dyDescent="0.2">
      <c r="A261" s="149"/>
      <c r="B261" s="149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</row>
    <row r="262" spans="1:39" s="151" customFormat="1" x14ac:dyDescent="0.2">
      <c r="A262" s="149"/>
      <c r="B262" s="149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</row>
    <row r="263" spans="1:39" s="151" customFormat="1" x14ac:dyDescent="0.2">
      <c r="A263" s="149"/>
      <c r="B263" s="149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</row>
    <row r="264" spans="1:39" s="151" customFormat="1" x14ac:dyDescent="0.2">
      <c r="A264" s="149"/>
      <c r="B264" s="149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</row>
    <row r="265" spans="1:39" s="151" customFormat="1" x14ac:dyDescent="0.2">
      <c r="A265" s="149"/>
      <c r="B265" s="149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</row>
    <row r="266" spans="1:39" s="151" customFormat="1" x14ac:dyDescent="0.2">
      <c r="A266" s="149"/>
      <c r="B266" s="149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</row>
    <row r="267" spans="1:39" s="151" customFormat="1" x14ac:dyDescent="0.2">
      <c r="A267" s="149"/>
      <c r="B267" s="149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</row>
    <row r="268" spans="1:39" s="151" customFormat="1" x14ac:dyDescent="0.2">
      <c r="A268" s="149"/>
      <c r="B268" s="149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</row>
    <row r="269" spans="1:39" s="151" customFormat="1" x14ac:dyDescent="0.2">
      <c r="A269" s="149"/>
      <c r="B269" s="149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</row>
    <row r="270" spans="1:39" x14ac:dyDescent="0.2">
      <c r="A270" s="78"/>
      <c r="B270" s="78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  <c r="AH270" s="79"/>
      <c r="AI270" s="79"/>
      <c r="AJ270" s="79"/>
      <c r="AK270" s="79"/>
      <c r="AL270" s="79"/>
      <c r="AM270" s="79"/>
    </row>
    <row r="271" spans="1:39" x14ac:dyDescent="0.2"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  <c r="AA271" s="118"/>
      <c r="AB271" s="118"/>
      <c r="AC271" s="118"/>
      <c r="AD271" s="118"/>
      <c r="AE271" s="118"/>
      <c r="AF271" s="118"/>
      <c r="AG271" s="118"/>
      <c r="AH271" s="118"/>
      <c r="AI271" s="171"/>
    </row>
    <row r="272" spans="1:39" x14ac:dyDescent="0.2"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  <c r="AA272" s="118"/>
      <c r="AB272" s="118"/>
      <c r="AC272" s="118"/>
      <c r="AD272" s="118"/>
      <c r="AE272" s="118"/>
      <c r="AF272" s="118"/>
      <c r="AG272" s="118"/>
      <c r="AH272" s="118"/>
      <c r="AI272" s="171"/>
    </row>
    <row r="273" spans="3:35" x14ac:dyDescent="0.2"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  <c r="AA273" s="118"/>
      <c r="AB273" s="118"/>
      <c r="AC273" s="118"/>
      <c r="AD273" s="118"/>
      <c r="AE273" s="118"/>
      <c r="AF273" s="118"/>
      <c r="AG273" s="118"/>
      <c r="AH273" s="118"/>
      <c r="AI273" s="171"/>
    </row>
    <row r="274" spans="3:35" x14ac:dyDescent="0.2"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  <c r="AA274" s="118"/>
      <c r="AB274" s="118"/>
      <c r="AC274" s="118"/>
      <c r="AD274" s="118"/>
      <c r="AE274" s="118"/>
      <c r="AF274" s="118"/>
      <c r="AG274" s="118"/>
      <c r="AH274" s="118"/>
      <c r="AI274" s="171"/>
    </row>
    <row r="275" spans="3:35" x14ac:dyDescent="0.2"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  <c r="AA275" s="118"/>
      <c r="AB275" s="118"/>
      <c r="AC275" s="118"/>
      <c r="AD275" s="118"/>
      <c r="AE275" s="118"/>
      <c r="AF275" s="118"/>
      <c r="AG275" s="118"/>
      <c r="AH275" s="118"/>
      <c r="AI275" s="171"/>
    </row>
    <row r="276" spans="3:35" x14ac:dyDescent="0.2"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  <c r="AA276" s="118"/>
      <c r="AB276" s="118"/>
      <c r="AC276" s="118"/>
      <c r="AD276" s="118"/>
      <c r="AE276" s="118"/>
      <c r="AF276" s="118"/>
      <c r="AG276" s="118"/>
      <c r="AH276" s="118"/>
      <c r="AI276" s="171"/>
    </row>
    <row r="277" spans="3:35" x14ac:dyDescent="0.2"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  <c r="AA277" s="118"/>
      <c r="AB277" s="118"/>
      <c r="AC277" s="118"/>
      <c r="AD277" s="118"/>
      <c r="AE277" s="118"/>
      <c r="AF277" s="118"/>
      <c r="AG277" s="118"/>
      <c r="AH277" s="118"/>
      <c r="AI277" s="171"/>
    </row>
    <row r="278" spans="3:35" x14ac:dyDescent="0.2"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  <c r="AA278" s="118"/>
      <c r="AB278" s="118"/>
      <c r="AC278" s="118"/>
      <c r="AD278" s="118"/>
      <c r="AE278" s="118"/>
      <c r="AF278" s="118"/>
      <c r="AG278" s="118"/>
      <c r="AH278" s="118"/>
      <c r="AI278" s="171"/>
    </row>
    <row r="279" spans="3:35" x14ac:dyDescent="0.2"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71"/>
    </row>
    <row r="280" spans="3:35" x14ac:dyDescent="0.2"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71"/>
    </row>
    <row r="281" spans="3:35" x14ac:dyDescent="0.2"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71"/>
    </row>
    <row r="282" spans="3:35" x14ac:dyDescent="0.2"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18"/>
      <c r="AB282" s="118"/>
      <c r="AC282" s="118"/>
      <c r="AD282" s="118"/>
      <c r="AE282" s="118"/>
      <c r="AF282" s="118"/>
      <c r="AG282" s="118"/>
      <c r="AH282" s="118"/>
      <c r="AI282" s="171"/>
    </row>
    <row r="283" spans="3:35" x14ac:dyDescent="0.2"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  <c r="AA283" s="118"/>
      <c r="AB283" s="118"/>
      <c r="AC283" s="118"/>
      <c r="AD283" s="118"/>
      <c r="AE283" s="118"/>
      <c r="AF283" s="118"/>
      <c r="AG283" s="118"/>
      <c r="AH283" s="118"/>
      <c r="AI283" s="171"/>
    </row>
    <row r="284" spans="3:35" x14ac:dyDescent="0.2"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71"/>
    </row>
    <row r="285" spans="3:35" x14ac:dyDescent="0.2"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71"/>
    </row>
    <row r="286" spans="3:35" x14ac:dyDescent="0.2"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71"/>
    </row>
    <row r="287" spans="3:35" x14ac:dyDescent="0.2"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71"/>
    </row>
    <row r="288" spans="3:35" x14ac:dyDescent="0.2"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71"/>
    </row>
    <row r="289" spans="3:35" x14ac:dyDescent="0.2"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71"/>
    </row>
    <row r="290" spans="3:35" x14ac:dyDescent="0.2"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71"/>
    </row>
    <row r="291" spans="3:35" x14ac:dyDescent="0.2"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  <c r="AA291" s="118"/>
      <c r="AB291" s="118"/>
      <c r="AC291" s="118"/>
      <c r="AD291" s="118"/>
      <c r="AE291" s="118"/>
      <c r="AF291" s="118"/>
      <c r="AG291" s="118"/>
      <c r="AH291" s="118"/>
      <c r="AI291" s="171"/>
    </row>
    <row r="292" spans="3:35" x14ac:dyDescent="0.2"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  <c r="AA292" s="118"/>
      <c r="AB292" s="118"/>
      <c r="AC292" s="118"/>
      <c r="AD292" s="118"/>
      <c r="AE292" s="118"/>
      <c r="AF292" s="118"/>
      <c r="AG292" s="118"/>
      <c r="AH292" s="118"/>
      <c r="AI292" s="171"/>
    </row>
    <row r="293" spans="3:35" x14ac:dyDescent="0.2"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71"/>
    </row>
    <row r="294" spans="3:35" x14ac:dyDescent="0.2"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  <c r="AA294" s="118"/>
      <c r="AB294" s="118"/>
      <c r="AC294" s="118"/>
      <c r="AD294" s="118"/>
      <c r="AE294" s="118"/>
      <c r="AF294" s="118"/>
      <c r="AG294" s="118"/>
      <c r="AH294" s="118"/>
      <c r="AI294" s="171"/>
    </row>
    <row r="295" spans="3:35" x14ac:dyDescent="0.2"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  <c r="AA295" s="118"/>
      <c r="AB295" s="118"/>
      <c r="AC295" s="118"/>
      <c r="AD295" s="118"/>
      <c r="AE295" s="118"/>
      <c r="AF295" s="118"/>
      <c r="AG295" s="118"/>
      <c r="AH295" s="118"/>
      <c r="AI295" s="171"/>
    </row>
    <row r="296" spans="3:35" x14ac:dyDescent="0.2"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  <c r="AA296" s="118"/>
      <c r="AB296" s="118"/>
      <c r="AC296" s="118"/>
      <c r="AD296" s="118"/>
      <c r="AE296" s="118"/>
      <c r="AF296" s="118"/>
      <c r="AG296" s="118"/>
      <c r="AH296" s="118"/>
      <c r="AI296" s="171"/>
    </row>
    <row r="297" spans="3:35" x14ac:dyDescent="0.2"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  <c r="AA297" s="118"/>
      <c r="AB297" s="118"/>
      <c r="AC297" s="118"/>
      <c r="AD297" s="118"/>
      <c r="AE297" s="118"/>
      <c r="AF297" s="118"/>
      <c r="AG297" s="118"/>
      <c r="AH297" s="118"/>
      <c r="AI297" s="171"/>
    </row>
    <row r="298" spans="3:35" x14ac:dyDescent="0.2"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71"/>
    </row>
    <row r="299" spans="3:35" x14ac:dyDescent="0.2"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71"/>
    </row>
    <row r="300" spans="3:35" x14ac:dyDescent="0.2"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  <c r="AA300" s="118"/>
      <c r="AB300" s="118"/>
      <c r="AC300" s="118"/>
      <c r="AD300" s="118"/>
      <c r="AE300" s="118"/>
      <c r="AF300" s="118"/>
      <c r="AG300" s="118"/>
      <c r="AH300" s="118"/>
      <c r="AI300" s="171"/>
    </row>
    <row r="301" spans="3:35" x14ac:dyDescent="0.2"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  <c r="AA301" s="118"/>
      <c r="AB301" s="118"/>
      <c r="AC301" s="118"/>
      <c r="AD301" s="118"/>
      <c r="AE301" s="118"/>
      <c r="AF301" s="118"/>
      <c r="AG301" s="118"/>
      <c r="AH301" s="118"/>
      <c r="AI301" s="171"/>
    </row>
    <row r="302" spans="3:35" x14ac:dyDescent="0.2"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71"/>
    </row>
    <row r="303" spans="3:35" x14ac:dyDescent="0.2"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  <c r="AA303" s="118"/>
      <c r="AB303" s="118"/>
      <c r="AC303" s="118"/>
      <c r="AD303" s="118"/>
      <c r="AE303" s="118"/>
      <c r="AF303" s="118"/>
      <c r="AG303" s="118"/>
      <c r="AH303" s="118"/>
      <c r="AI303" s="171"/>
    </row>
    <row r="304" spans="3:35" x14ac:dyDescent="0.2"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  <c r="AA304" s="118"/>
      <c r="AB304" s="118"/>
      <c r="AC304" s="118"/>
      <c r="AD304" s="118"/>
      <c r="AE304" s="118"/>
      <c r="AF304" s="118"/>
      <c r="AG304" s="118"/>
      <c r="AH304" s="118"/>
      <c r="AI304" s="171"/>
    </row>
    <row r="305" spans="3:35" x14ac:dyDescent="0.2"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  <c r="AA305" s="118"/>
      <c r="AB305" s="118"/>
      <c r="AC305" s="118"/>
      <c r="AD305" s="118"/>
      <c r="AE305" s="118"/>
      <c r="AF305" s="118"/>
      <c r="AG305" s="118"/>
      <c r="AH305" s="118"/>
      <c r="AI305" s="171"/>
    </row>
    <row r="306" spans="3:35" x14ac:dyDescent="0.2"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18"/>
      <c r="AG306" s="118"/>
      <c r="AH306" s="118"/>
      <c r="AI306" s="171"/>
    </row>
    <row r="307" spans="3:35" x14ac:dyDescent="0.2"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  <c r="AA307" s="118"/>
      <c r="AB307" s="118"/>
      <c r="AC307" s="118"/>
      <c r="AD307" s="118"/>
      <c r="AE307" s="118"/>
      <c r="AF307" s="118"/>
      <c r="AG307" s="118"/>
      <c r="AH307" s="118"/>
      <c r="AI307" s="171"/>
    </row>
    <row r="308" spans="3:35" x14ac:dyDescent="0.2"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71"/>
    </row>
    <row r="309" spans="3:35" x14ac:dyDescent="0.2"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  <c r="AA309" s="118"/>
      <c r="AB309" s="118"/>
      <c r="AC309" s="118"/>
      <c r="AD309" s="118"/>
      <c r="AE309" s="118"/>
      <c r="AF309" s="118"/>
      <c r="AG309" s="118"/>
      <c r="AH309" s="118"/>
      <c r="AI309" s="171"/>
    </row>
    <row r="310" spans="3:35" x14ac:dyDescent="0.2"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  <c r="AA310" s="118"/>
      <c r="AB310" s="118"/>
      <c r="AC310" s="118"/>
      <c r="AD310" s="118"/>
      <c r="AE310" s="118"/>
      <c r="AF310" s="118"/>
      <c r="AG310" s="118"/>
      <c r="AH310" s="118"/>
      <c r="AI310" s="171"/>
    </row>
    <row r="311" spans="3:35" x14ac:dyDescent="0.2"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71"/>
    </row>
    <row r="312" spans="3:35" x14ac:dyDescent="0.2"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  <c r="AA312" s="118"/>
      <c r="AB312" s="118"/>
      <c r="AC312" s="118"/>
      <c r="AD312" s="118"/>
      <c r="AE312" s="118"/>
      <c r="AF312" s="118"/>
      <c r="AG312" s="118"/>
      <c r="AH312" s="118"/>
      <c r="AI312" s="171"/>
    </row>
    <row r="313" spans="3:35" x14ac:dyDescent="0.2"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  <c r="AA313" s="118"/>
      <c r="AB313" s="118"/>
      <c r="AC313" s="118"/>
      <c r="AD313" s="118"/>
      <c r="AE313" s="118"/>
      <c r="AF313" s="118"/>
      <c r="AG313" s="118"/>
      <c r="AH313" s="118"/>
      <c r="AI313" s="171"/>
    </row>
    <row r="314" spans="3:35" x14ac:dyDescent="0.2"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71"/>
    </row>
    <row r="315" spans="3:35" x14ac:dyDescent="0.2"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71"/>
    </row>
    <row r="316" spans="3:35" x14ac:dyDescent="0.2"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71"/>
    </row>
    <row r="317" spans="3:35" x14ac:dyDescent="0.2"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71"/>
    </row>
    <row r="318" spans="3:35" x14ac:dyDescent="0.2"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71"/>
    </row>
    <row r="319" spans="3:35" x14ac:dyDescent="0.2"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71"/>
    </row>
    <row r="320" spans="3:35" x14ac:dyDescent="0.2"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  <c r="AA320" s="118"/>
      <c r="AB320" s="118"/>
      <c r="AC320" s="118"/>
      <c r="AD320" s="118"/>
      <c r="AE320" s="118"/>
      <c r="AF320" s="118"/>
      <c r="AG320" s="118"/>
      <c r="AH320" s="118"/>
      <c r="AI320" s="171"/>
    </row>
    <row r="321" spans="3:35" x14ac:dyDescent="0.2"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  <c r="AA321" s="118"/>
      <c r="AB321" s="118"/>
      <c r="AC321" s="118"/>
      <c r="AD321" s="118"/>
      <c r="AE321" s="118"/>
      <c r="AF321" s="118"/>
      <c r="AG321" s="118"/>
      <c r="AH321" s="118"/>
      <c r="AI321" s="171"/>
    </row>
    <row r="322" spans="3:35" x14ac:dyDescent="0.2"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  <c r="AA322" s="118"/>
      <c r="AB322" s="118"/>
      <c r="AC322" s="118"/>
      <c r="AD322" s="118"/>
      <c r="AE322" s="118"/>
      <c r="AF322" s="118"/>
      <c r="AG322" s="118"/>
      <c r="AH322" s="118"/>
      <c r="AI322" s="171"/>
    </row>
    <row r="323" spans="3:35" x14ac:dyDescent="0.2"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  <c r="AA323" s="118"/>
      <c r="AB323" s="118"/>
      <c r="AC323" s="118"/>
      <c r="AD323" s="118"/>
      <c r="AE323" s="118"/>
      <c r="AF323" s="118"/>
      <c r="AG323" s="118"/>
      <c r="AH323" s="118"/>
      <c r="AI323" s="171"/>
    </row>
    <row r="324" spans="3:35" x14ac:dyDescent="0.2"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  <c r="AA324" s="118"/>
      <c r="AB324" s="118"/>
      <c r="AC324" s="118"/>
      <c r="AD324" s="118"/>
      <c r="AE324" s="118"/>
      <c r="AF324" s="118"/>
      <c r="AG324" s="118"/>
      <c r="AH324" s="118"/>
      <c r="AI324" s="171"/>
    </row>
    <row r="325" spans="3:35" x14ac:dyDescent="0.2"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  <c r="AA325" s="118"/>
      <c r="AB325" s="118"/>
      <c r="AC325" s="118"/>
      <c r="AD325" s="118"/>
      <c r="AE325" s="118"/>
      <c r="AF325" s="118"/>
      <c r="AG325" s="118"/>
      <c r="AH325" s="118"/>
      <c r="AI325" s="171"/>
    </row>
    <row r="326" spans="3:35" x14ac:dyDescent="0.2"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71"/>
    </row>
    <row r="327" spans="3:35" x14ac:dyDescent="0.2"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  <c r="AA327" s="118"/>
      <c r="AB327" s="118"/>
      <c r="AC327" s="118"/>
      <c r="AD327" s="118"/>
      <c r="AE327" s="118"/>
      <c r="AF327" s="118"/>
      <c r="AG327" s="118"/>
      <c r="AH327" s="118"/>
      <c r="AI327" s="171"/>
    </row>
    <row r="328" spans="3:35" x14ac:dyDescent="0.2"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  <c r="AA328" s="118"/>
      <c r="AB328" s="118"/>
      <c r="AC328" s="118"/>
      <c r="AD328" s="118"/>
      <c r="AE328" s="118"/>
      <c r="AF328" s="118"/>
      <c r="AG328" s="118"/>
      <c r="AH328" s="118"/>
      <c r="AI328" s="171"/>
    </row>
    <row r="329" spans="3:35" x14ac:dyDescent="0.2"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71"/>
    </row>
    <row r="330" spans="3:35" x14ac:dyDescent="0.2"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  <c r="AA330" s="118"/>
      <c r="AB330" s="118"/>
      <c r="AC330" s="118"/>
      <c r="AD330" s="118"/>
      <c r="AE330" s="118"/>
      <c r="AF330" s="118"/>
      <c r="AG330" s="118"/>
      <c r="AH330" s="118"/>
      <c r="AI330" s="171"/>
    </row>
    <row r="331" spans="3:35" x14ac:dyDescent="0.2"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  <c r="AA331" s="118"/>
      <c r="AB331" s="118"/>
      <c r="AC331" s="118"/>
      <c r="AD331" s="118"/>
      <c r="AE331" s="118"/>
      <c r="AF331" s="118"/>
      <c r="AG331" s="118"/>
      <c r="AH331" s="118"/>
      <c r="AI331" s="171"/>
    </row>
    <row r="332" spans="3:35" x14ac:dyDescent="0.2"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71"/>
    </row>
    <row r="333" spans="3:35" x14ac:dyDescent="0.2"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  <c r="AA333" s="118"/>
      <c r="AB333" s="118"/>
      <c r="AC333" s="118"/>
      <c r="AD333" s="118"/>
      <c r="AE333" s="118"/>
      <c r="AF333" s="118"/>
      <c r="AG333" s="118"/>
      <c r="AH333" s="118"/>
      <c r="AI333" s="171"/>
    </row>
    <row r="334" spans="3:35" x14ac:dyDescent="0.2"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  <c r="AA334" s="118"/>
      <c r="AB334" s="118"/>
      <c r="AC334" s="118"/>
      <c r="AD334" s="118"/>
      <c r="AE334" s="118"/>
      <c r="AF334" s="118"/>
      <c r="AG334" s="118"/>
      <c r="AH334" s="118"/>
      <c r="AI334" s="171"/>
    </row>
    <row r="335" spans="3:35" x14ac:dyDescent="0.2"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  <c r="AA335" s="118"/>
      <c r="AB335" s="118"/>
      <c r="AC335" s="118"/>
      <c r="AD335" s="118"/>
      <c r="AE335" s="118"/>
      <c r="AF335" s="118"/>
      <c r="AG335" s="118"/>
      <c r="AH335" s="118"/>
      <c r="AI335" s="171"/>
    </row>
    <row r="336" spans="3:35" x14ac:dyDescent="0.2"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  <c r="AA336" s="118"/>
      <c r="AB336" s="118"/>
      <c r="AC336" s="118"/>
      <c r="AD336" s="118"/>
      <c r="AE336" s="118"/>
      <c r="AF336" s="118"/>
      <c r="AG336" s="118"/>
      <c r="AH336" s="118"/>
      <c r="AI336" s="171"/>
    </row>
    <row r="337" spans="3:35" x14ac:dyDescent="0.2"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  <c r="AA337" s="118"/>
      <c r="AB337" s="118"/>
      <c r="AC337" s="118"/>
      <c r="AD337" s="118"/>
      <c r="AE337" s="118"/>
      <c r="AF337" s="118"/>
      <c r="AG337" s="118"/>
      <c r="AH337" s="118"/>
      <c r="AI337" s="171"/>
    </row>
    <row r="338" spans="3:35" x14ac:dyDescent="0.2"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  <c r="AH338" s="118"/>
      <c r="AI338" s="171"/>
    </row>
    <row r="339" spans="3:35" x14ac:dyDescent="0.2"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  <c r="AA339" s="118"/>
      <c r="AB339" s="118"/>
      <c r="AC339" s="118"/>
      <c r="AD339" s="118"/>
      <c r="AE339" s="118"/>
      <c r="AF339" s="118"/>
      <c r="AG339" s="118"/>
      <c r="AH339" s="118"/>
      <c r="AI339" s="171"/>
    </row>
    <row r="340" spans="3:35" x14ac:dyDescent="0.2"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  <c r="AA340" s="118"/>
      <c r="AB340" s="118"/>
      <c r="AC340" s="118"/>
      <c r="AD340" s="118"/>
      <c r="AE340" s="118"/>
      <c r="AF340" s="118"/>
      <c r="AG340" s="118"/>
      <c r="AH340" s="118"/>
      <c r="AI340" s="171"/>
    </row>
    <row r="341" spans="3:35" x14ac:dyDescent="0.2"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  <c r="AA341" s="118"/>
      <c r="AB341" s="118"/>
      <c r="AC341" s="118"/>
      <c r="AD341" s="118"/>
      <c r="AE341" s="118"/>
      <c r="AF341" s="118"/>
      <c r="AG341" s="118"/>
      <c r="AH341" s="118"/>
      <c r="AI341" s="171"/>
    </row>
    <row r="342" spans="3:35" x14ac:dyDescent="0.2"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  <c r="AA342" s="118"/>
      <c r="AB342" s="118"/>
      <c r="AC342" s="118"/>
      <c r="AD342" s="118"/>
      <c r="AE342" s="118"/>
      <c r="AF342" s="118"/>
      <c r="AG342" s="118"/>
      <c r="AH342" s="118"/>
      <c r="AI342" s="171"/>
    </row>
    <row r="343" spans="3:35" x14ac:dyDescent="0.2"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  <c r="AA343" s="118"/>
      <c r="AB343" s="118"/>
      <c r="AC343" s="118"/>
      <c r="AD343" s="118"/>
      <c r="AE343" s="118"/>
      <c r="AF343" s="118"/>
      <c r="AG343" s="118"/>
      <c r="AH343" s="118"/>
      <c r="AI343" s="171"/>
    </row>
    <row r="344" spans="3:35" x14ac:dyDescent="0.2"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  <c r="AA344" s="118"/>
      <c r="AB344" s="118"/>
      <c r="AC344" s="118"/>
      <c r="AD344" s="118"/>
      <c r="AE344" s="118"/>
      <c r="AF344" s="118"/>
      <c r="AG344" s="118"/>
      <c r="AH344" s="118"/>
      <c r="AI344" s="171"/>
    </row>
    <row r="345" spans="3:35" x14ac:dyDescent="0.2"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  <c r="AA345" s="118"/>
      <c r="AB345" s="118"/>
      <c r="AC345" s="118"/>
      <c r="AD345" s="118"/>
      <c r="AE345" s="118"/>
      <c r="AF345" s="118"/>
      <c r="AG345" s="118"/>
      <c r="AH345" s="118"/>
      <c r="AI345" s="171"/>
    </row>
    <row r="346" spans="3:35" x14ac:dyDescent="0.2"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  <c r="AA346" s="118"/>
      <c r="AB346" s="118"/>
      <c r="AC346" s="118"/>
      <c r="AD346" s="118"/>
      <c r="AE346" s="118"/>
      <c r="AF346" s="118"/>
      <c r="AG346" s="118"/>
      <c r="AH346" s="118"/>
      <c r="AI346" s="171"/>
    </row>
    <row r="347" spans="3:35" x14ac:dyDescent="0.2"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  <c r="AA347" s="118"/>
      <c r="AB347" s="118"/>
      <c r="AC347" s="118"/>
      <c r="AD347" s="118"/>
      <c r="AE347" s="118"/>
      <c r="AF347" s="118"/>
      <c r="AG347" s="118"/>
      <c r="AH347" s="118"/>
      <c r="AI347" s="171"/>
    </row>
    <row r="348" spans="3:35" x14ac:dyDescent="0.2"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  <c r="AA348" s="118"/>
      <c r="AB348" s="118"/>
      <c r="AC348" s="118"/>
      <c r="AD348" s="118"/>
      <c r="AE348" s="118"/>
      <c r="AF348" s="118"/>
      <c r="AG348" s="118"/>
      <c r="AH348" s="118"/>
      <c r="AI348" s="171"/>
    </row>
    <row r="349" spans="3:35" x14ac:dyDescent="0.2"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  <c r="AA349" s="118"/>
      <c r="AB349" s="118"/>
      <c r="AC349" s="118"/>
      <c r="AD349" s="118"/>
      <c r="AE349" s="118"/>
      <c r="AF349" s="118"/>
      <c r="AG349" s="118"/>
      <c r="AH349" s="118"/>
      <c r="AI349" s="171"/>
    </row>
    <row r="350" spans="3:35" x14ac:dyDescent="0.2"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  <c r="AA350" s="118"/>
      <c r="AB350" s="118"/>
      <c r="AC350" s="118"/>
      <c r="AD350" s="118"/>
      <c r="AE350" s="118"/>
      <c r="AF350" s="118"/>
      <c r="AG350" s="118"/>
      <c r="AH350" s="118"/>
      <c r="AI350" s="171"/>
    </row>
    <row r="351" spans="3:35" x14ac:dyDescent="0.2"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  <c r="AA351" s="118"/>
      <c r="AB351" s="118"/>
      <c r="AC351" s="118"/>
      <c r="AD351" s="118"/>
      <c r="AE351" s="118"/>
      <c r="AF351" s="118"/>
      <c r="AG351" s="118"/>
      <c r="AH351" s="118"/>
      <c r="AI351" s="171"/>
    </row>
    <row r="352" spans="3:35" x14ac:dyDescent="0.2"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  <c r="AA352" s="118"/>
      <c r="AB352" s="118"/>
      <c r="AC352" s="118"/>
      <c r="AD352" s="118"/>
      <c r="AE352" s="118"/>
      <c r="AF352" s="118"/>
      <c r="AG352" s="118"/>
      <c r="AH352" s="118"/>
      <c r="AI352" s="171"/>
    </row>
    <row r="353" spans="3:35" x14ac:dyDescent="0.2"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  <c r="AA353" s="118"/>
      <c r="AB353" s="118"/>
      <c r="AC353" s="118"/>
      <c r="AD353" s="118"/>
      <c r="AE353" s="118"/>
      <c r="AF353" s="118"/>
      <c r="AG353" s="118"/>
      <c r="AH353" s="118"/>
      <c r="AI353" s="171"/>
    </row>
    <row r="354" spans="3:35" x14ac:dyDescent="0.2"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  <c r="AA354" s="118"/>
      <c r="AB354" s="118"/>
      <c r="AC354" s="118"/>
      <c r="AD354" s="118"/>
      <c r="AE354" s="118"/>
      <c r="AF354" s="118"/>
      <c r="AG354" s="118"/>
      <c r="AH354" s="118"/>
      <c r="AI354" s="171"/>
    </row>
    <row r="355" spans="3:35" x14ac:dyDescent="0.2"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18"/>
      <c r="AB355" s="118"/>
      <c r="AC355" s="118"/>
      <c r="AD355" s="118"/>
      <c r="AE355" s="118"/>
      <c r="AF355" s="118"/>
      <c r="AG355" s="118"/>
      <c r="AH355" s="118"/>
      <c r="AI355" s="171"/>
    </row>
    <row r="356" spans="3:35" x14ac:dyDescent="0.2"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71"/>
    </row>
    <row r="357" spans="3:35" x14ac:dyDescent="0.2"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71"/>
    </row>
    <row r="358" spans="3:35" x14ac:dyDescent="0.2"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71"/>
    </row>
    <row r="359" spans="3:35" x14ac:dyDescent="0.2"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71"/>
    </row>
    <row r="360" spans="3:35" x14ac:dyDescent="0.2"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71"/>
    </row>
    <row r="361" spans="3:35" x14ac:dyDescent="0.2"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  <c r="AA361" s="118"/>
      <c r="AB361" s="118"/>
      <c r="AC361" s="118"/>
      <c r="AD361" s="118"/>
      <c r="AE361" s="118"/>
      <c r="AF361" s="118"/>
      <c r="AG361" s="118"/>
      <c r="AH361" s="118"/>
      <c r="AI361" s="171"/>
    </row>
    <row r="362" spans="3:35" x14ac:dyDescent="0.2"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  <c r="AA362" s="118"/>
      <c r="AB362" s="118"/>
      <c r="AC362" s="118"/>
      <c r="AD362" s="118"/>
      <c r="AE362" s="118"/>
      <c r="AF362" s="118"/>
      <c r="AG362" s="118"/>
      <c r="AH362" s="118"/>
      <c r="AI362" s="171"/>
    </row>
    <row r="363" spans="3:35" x14ac:dyDescent="0.2"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118"/>
      <c r="AB363" s="118"/>
      <c r="AC363" s="118"/>
      <c r="AD363" s="118"/>
      <c r="AE363" s="118"/>
      <c r="AF363" s="118"/>
      <c r="AG363" s="118"/>
      <c r="AH363" s="118"/>
      <c r="AI363" s="171"/>
    </row>
    <row r="364" spans="3:35" x14ac:dyDescent="0.2"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  <c r="AA364" s="118"/>
      <c r="AB364" s="118"/>
      <c r="AC364" s="118"/>
      <c r="AD364" s="118"/>
      <c r="AE364" s="118"/>
      <c r="AF364" s="118"/>
      <c r="AG364" s="118"/>
      <c r="AH364" s="118"/>
      <c r="AI364" s="171"/>
    </row>
    <row r="365" spans="3:35" x14ac:dyDescent="0.2"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  <c r="AA365" s="118"/>
      <c r="AB365" s="118"/>
      <c r="AC365" s="118"/>
      <c r="AD365" s="118"/>
      <c r="AE365" s="118"/>
      <c r="AF365" s="118"/>
      <c r="AG365" s="118"/>
      <c r="AH365" s="118"/>
      <c r="AI365" s="171"/>
    </row>
    <row r="366" spans="3:35" x14ac:dyDescent="0.2"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  <c r="AA366" s="118"/>
      <c r="AB366" s="118"/>
      <c r="AC366" s="118"/>
      <c r="AD366" s="118"/>
      <c r="AE366" s="118"/>
      <c r="AF366" s="118"/>
      <c r="AG366" s="118"/>
      <c r="AH366" s="118"/>
      <c r="AI366" s="171"/>
    </row>
    <row r="367" spans="3:35" x14ac:dyDescent="0.2"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  <c r="AA367" s="118"/>
      <c r="AB367" s="118"/>
      <c r="AC367" s="118"/>
      <c r="AD367" s="118"/>
      <c r="AE367" s="118"/>
      <c r="AF367" s="118"/>
      <c r="AG367" s="118"/>
      <c r="AH367" s="118"/>
      <c r="AI367" s="171"/>
    </row>
    <row r="368" spans="3:35" x14ac:dyDescent="0.2"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  <c r="AA368" s="118"/>
      <c r="AB368" s="118"/>
      <c r="AC368" s="118"/>
      <c r="AD368" s="118"/>
      <c r="AE368" s="118"/>
      <c r="AF368" s="118"/>
      <c r="AG368" s="118"/>
      <c r="AH368" s="118"/>
      <c r="AI368" s="171"/>
    </row>
    <row r="369" spans="3:35" x14ac:dyDescent="0.2"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  <c r="AA369" s="118"/>
      <c r="AB369" s="118"/>
      <c r="AC369" s="118"/>
      <c r="AD369" s="118"/>
      <c r="AE369" s="118"/>
      <c r="AF369" s="118"/>
      <c r="AG369" s="118"/>
      <c r="AH369" s="118"/>
      <c r="AI369" s="171"/>
    </row>
    <row r="370" spans="3:35" x14ac:dyDescent="0.2"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71"/>
    </row>
    <row r="371" spans="3:35" x14ac:dyDescent="0.2"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71"/>
    </row>
    <row r="372" spans="3:35" x14ac:dyDescent="0.2"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71"/>
    </row>
    <row r="373" spans="3:35" x14ac:dyDescent="0.2"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71"/>
    </row>
    <row r="374" spans="3:35" x14ac:dyDescent="0.2"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71"/>
    </row>
    <row r="375" spans="3:35" x14ac:dyDescent="0.2"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  <c r="AA375" s="118"/>
      <c r="AB375" s="118"/>
      <c r="AC375" s="118"/>
      <c r="AD375" s="118"/>
      <c r="AE375" s="118"/>
      <c r="AF375" s="118"/>
      <c r="AG375" s="118"/>
      <c r="AH375" s="118"/>
      <c r="AI375" s="171"/>
    </row>
    <row r="376" spans="3:35" x14ac:dyDescent="0.2"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118"/>
      <c r="AB376" s="118"/>
      <c r="AC376" s="118"/>
      <c r="AD376" s="118"/>
      <c r="AE376" s="118"/>
      <c r="AF376" s="118"/>
      <c r="AG376" s="118"/>
      <c r="AH376" s="118"/>
      <c r="AI376" s="171"/>
    </row>
    <row r="377" spans="3:35" x14ac:dyDescent="0.2"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  <c r="AA377" s="118"/>
      <c r="AB377" s="118"/>
      <c r="AC377" s="118"/>
      <c r="AD377" s="118"/>
      <c r="AE377" s="118"/>
      <c r="AF377" s="118"/>
      <c r="AG377" s="118"/>
      <c r="AH377" s="118"/>
      <c r="AI377" s="171"/>
    </row>
    <row r="378" spans="3:35" x14ac:dyDescent="0.2"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  <c r="AA378" s="118"/>
      <c r="AB378" s="118"/>
      <c r="AC378" s="118"/>
      <c r="AD378" s="118"/>
      <c r="AE378" s="118"/>
      <c r="AF378" s="118"/>
      <c r="AG378" s="118"/>
      <c r="AH378" s="118"/>
      <c r="AI378" s="171"/>
    </row>
    <row r="379" spans="3:35" x14ac:dyDescent="0.2"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  <c r="AA379" s="118"/>
      <c r="AB379" s="118"/>
      <c r="AC379" s="118"/>
      <c r="AD379" s="118"/>
      <c r="AE379" s="118"/>
      <c r="AF379" s="118"/>
      <c r="AG379" s="118"/>
      <c r="AH379" s="118"/>
      <c r="AI379" s="171"/>
    </row>
    <row r="380" spans="3:35" x14ac:dyDescent="0.2"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  <c r="AA380" s="118"/>
      <c r="AB380" s="118"/>
      <c r="AC380" s="118"/>
      <c r="AD380" s="118"/>
      <c r="AE380" s="118"/>
      <c r="AF380" s="118"/>
      <c r="AG380" s="118"/>
      <c r="AH380" s="118"/>
      <c r="AI380" s="171"/>
    </row>
    <row r="381" spans="3:35" x14ac:dyDescent="0.2"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  <c r="AA381" s="118"/>
      <c r="AB381" s="118"/>
      <c r="AC381" s="118"/>
      <c r="AD381" s="118"/>
      <c r="AE381" s="118"/>
      <c r="AF381" s="118"/>
      <c r="AG381" s="118"/>
      <c r="AH381" s="118"/>
      <c r="AI381" s="171"/>
    </row>
    <row r="382" spans="3:35" x14ac:dyDescent="0.2"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  <c r="AA382" s="118"/>
      <c r="AB382" s="118"/>
      <c r="AC382" s="118"/>
      <c r="AD382" s="118"/>
      <c r="AE382" s="118"/>
      <c r="AF382" s="118"/>
      <c r="AG382" s="118"/>
      <c r="AH382" s="118"/>
      <c r="AI382" s="171"/>
    </row>
    <row r="383" spans="3:35" x14ac:dyDescent="0.2"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  <c r="AA383" s="118"/>
      <c r="AB383" s="118"/>
      <c r="AC383" s="118"/>
      <c r="AD383" s="118"/>
      <c r="AE383" s="118"/>
      <c r="AF383" s="118"/>
      <c r="AG383" s="118"/>
      <c r="AH383" s="118"/>
      <c r="AI383" s="171"/>
    </row>
    <row r="384" spans="3:35" x14ac:dyDescent="0.2"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  <c r="AA384" s="118"/>
      <c r="AB384" s="118"/>
      <c r="AC384" s="118"/>
      <c r="AD384" s="118"/>
      <c r="AE384" s="118"/>
      <c r="AF384" s="118"/>
      <c r="AG384" s="118"/>
      <c r="AH384" s="118"/>
      <c r="AI384" s="171"/>
    </row>
    <row r="385" spans="3:35" x14ac:dyDescent="0.2"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  <c r="AA385" s="118"/>
      <c r="AB385" s="118"/>
      <c r="AC385" s="118"/>
      <c r="AD385" s="118"/>
      <c r="AE385" s="118"/>
      <c r="AF385" s="118"/>
      <c r="AG385" s="118"/>
      <c r="AH385" s="118"/>
      <c r="AI385" s="171"/>
    </row>
    <row r="386" spans="3:35" x14ac:dyDescent="0.2"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  <c r="AA386" s="118"/>
      <c r="AB386" s="118"/>
      <c r="AC386" s="118"/>
      <c r="AD386" s="118"/>
      <c r="AE386" s="118"/>
      <c r="AF386" s="118"/>
      <c r="AG386" s="118"/>
      <c r="AH386" s="118"/>
      <c r="AI386" s="171"/>
    </row>
    <row r="387" spans="3:35" x14ac:dyDescent="0.2"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  <c r="AA387" s="118"/>
      <c r="AB387" s="118"/>
      <c r="AC387" s="118"/>
      <c r="AD387" s="118"/>
      <c r="AE387" s="118"/>
      <c r="AF387" s="118"/>
      <c r="AG387" s="118"/>
      <c r="AH387" s="118"/>
      <c r="AI387" s="171"/>
    </row>
    <row r="388" spans="3:35" x14ac:dyDescent="0.2"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  <c r="AA388" s="118"/>
      <c r="AB388" s="118"/>
      <c r="AC388" s="118"/>
      <c r="AD388" s="118"/>
      <c r="AE388" s="118"/>
      <c r="AF388" s="118"/>
      <c r="AG388" s="118"/>
      <c r="AH388" s="118"/>
      <c r="AI388" s="171"/>
    </row>
    <row r="389" spans="3:35" x14ac:dyDescent="0.2"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  <c r="AA389" s="118"/>
      <c r="AB389" s="118"/>
      <c r="AC389" s="118"/>
      <c r="AD389" s="118"/>
      <c r="AE389" s="118"/>
      <c r="AF389" s="118"/>
      <c r="AG389" s="118"/>
      <c r="AH389" s="118"/>
      <c r="AI389" s="171"/>
    </row>
    <row r="390" spans="3:35" x14ac:dyDescent="0.2"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  <c r="AA390" s="118"/>
      <c r="AB390" s="118"/>
      <c r="AC390" s="118"/>
      <c r="AD390" s="118"/>
      <c r="AE390" s="118"/>
      <c r="AF390" s="118"/>
      <c r="AG390" s="118"/>
      <c r="AH390" s="118"/>
      <c r="AI390" s="171"/>
    </row>
    <row r="391" spans="3:35" x14ac:dyDescent="0.2"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  <c r="AA391" s="118"/>
      <c r="AB391" s="118"/>
      <c r="AC391" s="118"/>
      <c r="AD391" s="118"/>
      <c r="AE391" s="118"/>
      <c r="AF391" s="118"/>
      <c r="AG391" s="118"/>
      <c r="AH391" s="118"/>
      <c r="AI391" s="171"/>
    </row>
    <row r="392" spans="3:35" x14ac:dyDescent="0.2"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  <c r="AA392" s="118"/>
      <c r="AB392" s="118"/>
      <c r="AC392" s="118"/>
      <c r="AD392" s="118"/>
      <c r="AE392" s="118"/>
      <c r="AF392" s="118"/>
      <c r="AG392" s="118"/>
      <c r="AH392" s="118"/>
      <c r="AI392" s="171"/>
    </row>
    <row r="393" spans="3:35" x14ac:dyDescent="0.2"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  <c r="AA393" s="118"/>
      <c r="AB393" s="118"/>
      <c r="AC393" s="118"/>
      <c r="AD393" s="118"/>
      <c r="AE393" s="118"/>
      <c r="AF393" s="118"/>
      <c r="AG393" s="118"/>
      <c r="AH393" s="118"/>
      <c r="AI393" s="171"/>
    </row>
    <row r="394" spans="3:35" x14ac:dyDescent="0.2"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  <c r="AA394" s="118"/>
      <c r="AB394" s="118"/>
      <c r="AC394" s="118"/>
      <c r="AD394" s="118"/>
      <c r="AE394" s="118"/>
      <c r="AF394" s="118"/>
      <c r="AG394" s="118"/>
      <c r="AH394" s="118"/>
      <c r="AI394" s="171"/>
    </row>
    <row r="395" spans="3:35" x14ac:dyDescent="0.2"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  <c r="AA395" s="118"/>
      <c r="AB395" s="118"/>
      <c r="AC395" s="118"/>
      <c r="AD395" s="118"/>
      <c r="AE395" s="118"/>
      <c r="AF395" s="118"/>
      <c r="AG395" s="118"/>
      <c r="AH395" s="118"/>
      <c r="AI395" s="171"/>
    </row>
    <row r="396" spans="3:35" x14ac:dyDescent="0.2"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  <c r="AA396" s="118"/>
      <c r="AB396" s="118"/>
      <c r="AC396" s="118"/>
      <c r="AD396" s="118"/>
      <c r="AE396" s="118"/>
      <c r="AF396" s="118"/>
      <c r="AG396" s="118"/>
      <c r="AH396" s="118"/>
      <c r="AI396" s="171"/>
    </row>
    <row r="397" spans="3:35" x14ac:dyDescent="0.2"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  <c r="AA397" s="118"/>
      <c r="AB397" s="118"/>
      <c r="AC397" s="118"/>
      <c r="AD397" s="118"/>
      <c r="AE397" s="118"/>
      <c r="AF397" s="118"/>
      <c r="AG397" s="118"/>
      <c r="AH397" s="118"/>
      <c r="AI397" s="171"/>
    </row>
    <row r="398" spans="3:35" x14ac:dyDescent="0.2"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118"/>
      <c r="AB398" s="118"/>
      <c r="AC398" s="118"/>
      <c r="AD398" s="118"/>
      <c r="AE398" s="118"/>
      <c r="AF398" s="118"/>
      <c r="AG398" s="118"/>
      <c r="AH398" s="118"/>
      <c r="AI398" s="171"/>
    </row>
    <row r="399" spans="3:35" x14ac:dyDescent="0.2"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  <c r="AA399" s="118"/>
      <c r="AB399" s="118"/>
      <c r="AC399" s="118"/>
      <c r="AD399" s="118"/>
      <c r="AE399" s="118"/>
      <c r="AF399" s="118"/>
      <c r="AG399" s="118"/>
      <c r="AH399" s="118"/>
      <c r="AI399" s="171"/>
    </row>
    <row r="400" spans="3:35" x14ac:dyDescent="0.2"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  <c r="AA400" s="118"/>
      <c r="AB400" s="118"/>
      <c r="AC400" s="118"/>
      <c r="AD400" s="118"/>
      <c r="AE400" s="118"/>
      <c r="AF400" s="118"/>
      <c r="AG400" s="118"/>
      <c r="AH400" s="118"/>
      <c r="AI400" s="171"/>
    </row>
    <row r="401" spans="3:35" x14ac:dyDescent="0.2"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  <c r="AA401" s="118"/>
      <c r="AB401" s="118"/>
      <c r="AC401" s="118"/>
      <c r="AD401" s="118"/>
      <c r="AE401" s="118"/>
      <c r="AF401" s="118"/>
      <c r="AG401" s="118"/>
      <c r="AH401" s="118"/>
      <c r="AI401" s="171"/>
    </row>
    <row r="402" spans="3:35" x14ac:dyDescent="0.2"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  <c r="AA402" s="118"/>
      <c r="AB402" s="118"/>
      <c r="AC402" s="118"/>
      <c r="AD402" s="118"/>
      <c r="AE402" s="118"/>
      <c r="AF402" s="118"/>
      <c r="AG402" s="118"/>
      <c r="AH402" s="118"/>
      <c r="AI402" s="171"/>
    </row>
    <row r="403" spans="3:35" x14ac:dyDescent="0.2"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  <c r="AA403" s="118"/>
      <c r="AB403" s="118"/>
      <c r="AC403" s="118"/>
      <c r="AD403" s="118"/>
      <c r="AE403" s="118"/>
      <c r="AF403" s="118"/>
      <c r="AG403" s="118"/>
      <c r="AH403" s="118"/>
      <c r="AI403" s="171"/>
    </row>
    <row r="404" spans="3:35" x14ac:dyDescent="0.2"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  <c r="AA404" s="118"/>
      <c r="AB404" s="118"/>
      <c r="AC404" s="118"/>
      <c r="AD404" s="118"/>
      <c r="AE404" s="118"/>
      <c r="AF404" s="118"/>
      <c r="AG404" s="118"/>
      <c r="AH404" s="118"/>
      <c r="AI404" s="171"/>
    </row>
    <row r="405" spans="3:35" x14ac:dyDescent="0.2"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  <c r="AA405" s="118"/>
      <c r="AB405" s="118"/>
      <c r="AC405" s="118"/>
      <c r="AD405" s="118"/>
      <c r="AE405" s="118"/>
      <c r="AF405" s="118"/>
      <c r="AG405" s="118"/>
      <c r="AH405" s="118"/>
      <c r="AI405" s="171"/>
    </row>
    <row r="406" spans="3:35" x14ac:dyDescent="0.2"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  <c r="AA406" s="118"/>
      <c r="AB406" s="118"/>
      <c r="AC406" s="118"/>
      <c r="AD406" s="118"/>
      <c r="AE406" s="118"/>
      <c r="AF406" s="118"/>
      <c r="AG406" s="118"/>
      <c r="AH406" s="118"/>
      <c r="AI406" s="171"/>
    </row>
    <row r="407" spans="3:35" x14ac:dyDescent="0.2"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  <c r="AA407" s="118"/>
      <c r="AB407" s="118"/>
      <c r="AC407" s="118"/>
      <c r="AD407" s="118"/>
      <c r="AE407" s="118"/>
      <c r="AF407" s="118"/>
      <c r="AG407" s="118"/>
      <c r="AH407" s="118"/>
      <c r="AI407" s="171"/>
    </row>
    <row r="408" spans="3:35" x14ac:dyDescent="0.2"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  <c r="AA408" s="118"/>
      <c r="AB408" s="118"/>
      <c r="AC408" s="118"/>
      <c r="AD408" s="118"/>
      <c r="AE408" s="118"/>
      <c r="AF408" s="118"/>
      <c r="AG408" s="118"/>
      <c r="AH408" s="118"/>
      <c r="AI408" s="171"/>
    </row>
    <row r="409" spans="3:35" x14ac:dyDescent="0.2"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  <c r="AA409" s="118"/>
      <c r="AB409" s="118"/>
      <c r="AC409" s="118"/>
      <c r="AD409" s="118"/>
      <c r="AE409" s="118"/>
      <c r="AF409" s="118"/>
      <c r="AG409" s="118"/>
      <c r="AH409" s="118"/>
      <c r="AI409" s="171"/>
    </row>
    <row r="410" spans="3:35" x14ac:dyDescent="0.2"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  <c r="AA410" s="118"/>
      <c r="AB410" s="118"/>
      <c r="AC410" s="118"/>
      <c r="AD410" s="118"/>
      <c r="AE410" s="118"/>
      <c r="AF410" s="118"/>
      <c r="AG410" s="118"/>
      <c r="AH410" s="118"/>
      <c r="AI410" s="171"/>
    </row>
    <row r="411" spans="3:35" x14ac:dyDescent="0.2"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  <c r="AA411" s="118"/>
      <c r="AB411" s="118"/>
      <c r="AC411" s="118"/>
      <c r="AD411" s="118"/>
      <c r="AE411" s="118"/>
      <c r="AF411" s="118"/>
      <c r="AG411" s="118"/>
      <c r="AH411" s="118"/>
      <c r="AI411" s="171"/>
    </row>
    <row r="412" spans="3:35" x14ac:dyDescent="0.2"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  <c r="AA412" s="118"/>
      <c r="AB412" s="118"/>
      <c r="AC412" s="118"/>
      <c r="AD412" s="118"/>
      <c r="AE412" s="118"/>
      <c r="AF412" s="118"/>
      <c r="AG412" s="118"/>
      <c r="AH412" s="118"/>
      <c r="AI412" s="171"/>
    </row>
    <row r="413" spans="3:35" x14ac:dyDescent="0.2"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  <c r="AA413" s="118"/>
      <c r="AB413" s="118"/>
      <c r="AC413" s="118"/>
      <c r="AD413" s="118"/>
      <c r="AE413" s="118"/>
      <c r="AF413" s="118"/>
      <c r="AG413" s="118"/>
      <c r="AH413" s="118"/>
      <c r="AI413" s="171"/>
    </row>
    <row r="414" spans="3:35" x14ac:dyDescent="0.2"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  <c r="AA414" s="118"/>
      <c r="AB414" s="118"/>
      <c r="AC414" s="118"/>
      <c r="AD414" s="118"/>
      <c r="AE414" s="118"/>
      <c r="AF414" s="118"/>
      <c r="AG414" s="118"/>
      <c r="AH414" s="118"/>
      <c r="AI414" s="171"/>
    </row>
    <row r="415" spans="3:35" x14ac:dyDescent="0.2"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  <c r="AA415" s="118"/>
      <c r="AB415" s="118"/>
      <c r="AC415" s="118"/>
      <c r="AD415" s="118"/>
      <c r="AE415" s="118"/>
      <c r="AF415" s="118"/>
      <c r="AG415" s="118"/>
      <c r="AH415" s="118"/>
      <c r="AI415" s="171"/>
    </row>
    <row r="416" spans="3:35" x14ac:dyDescent="0.2"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  <c r="AA416" s="118"/>
      <c r="AB416" s="118"/>
      <c r="AC416" s="118"/>
      <c r="AD416" s="118"/>
      <c r="AE416" s="118"/>
      <c r="AF416" s="118"/>
      <c r="AG416" s="118"/>
      <c r="AH416" s="118"/>
      <c r="AI416" s="171"/>
    </row>
    <row r="417" spans="3:35" x14ac:dyDescent="0.2"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  <c r="AA417" s="118"/>
      <c r="AB417" s="118"/>
      <c r="AC417" s="118"/>
      <c r="AD417" s="118"/>
      <c r="AE417" s="118"/>
      <c r="AF417" s="118"/>
      <c r="AG417" s="118"/>
      <c r="AH417" s="118"/>
      <c r="AI417" s="171"/>
    </row>
    <row r="418" spans="3:35" x14ac:dyDescent="0.2"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  <c r="AA418" s="118"/>
      <c r="AB418" s="118"/>
      <c r="AC418" s="118"/>
      <c r="AD418" s="118"/>
      <c r="AE418" s="118"/>
      <c r="AF418" s="118"/>
      <c r="AG418" s="118"/>
      <c r="AH418" s="118"/>
      <c r="AI418" s="171"/>
    </row>
    <row r="419" spans="3:35" x14ac:dyDescent="0.2"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  <c r="AA419" s="118"/>
      <c r="AB419" s="118"/>
      <c r="AC419" s="118"/>
      <c r="AD419" s="118"/>
      <c r="AE419" s="118"/>
      <c r="AF419" s="118"/>
      <c r="AG419" s="118"/>
      <c r="AH419" s="118"/>
      <c r="AI419" s="171"/>
    </row>
    <row r="420" spans="3:35" x14ac:dyDescent="0.2"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  <c r="AA420" s="118"/>
      <c r="AB420" s="118"/>
      <c r="AC420" s="118"/>
      <c r="AD420" s="118"/>
      <c r="AE420" s="118"/>
      <c r="AF420" s="118"/>
      <c r="AG420" s="118"/>
      <c r="AH420" s="118"/>
      <c r="AI420" s="171"/>
    </row>
    <row r="421" spans="3:35" x14ac:dyDescent="0.2"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  <c r="AA421" s="118"/>
      <c r="AB421" s="118"/>
      <c r="AC421" s="118"/>
      <c r="AD421" s="118"/>
      <c r="AE421" s="118"/>
      <c r="AF421" s="118"/>
      <c r="AG421" s="118"/>
      <c r="AH421" s="118"/>
      <c r="AI421" s="171"/>
    </row>
    <row r="422" spans="3:35" x14ac:dyDescent="0.2"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  <c r="AA422" s="118"/>
      <c r="AB422" s="118"/>
      <c r="AC422" s="118"/>
      <c r="AD422" s="118"/>
      <c r="AE422" s="118"/>
      <c r="AF422" s="118"/>
      <c r="AG422" s="118"/>
      <c r="AH422" s="118"/>
      <c r="AI422" s="171"/>
    </row>
    <row r="423" spans="3:35" x14ac:dyDescent="0.2"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  <c r="AA423" s="118"/>
      <c r="AB423" s="118"/>
      <c r="AC423" s="118"/>
      <c r="AD423" s="118"/>
      <c r="AE423" s="118"/>
      <c r="AF423" s="118"/>
      <c r="AG423" s="118"/>
      <c r="AH423" s="118"/>
      <c r="AI423" s="171"/>
    </row>
    <row r="424" spans="3:35" x14ac:dyDescent="0.2"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  <c r="AA424" s="118"/>
      <c r="AB424" s="118"/>
      <c r="AC424" s="118"/>
      <c r="AD424" s="118"/>
      <c r="AE424" s="118"/>
      <c r="AF424" s="118"/>
      <c r="AG424" s="118"/>
      <c r="AH424" s="118"/>
      <c r="AI424" s="171"/>
    </row>
    <row r="425" spans="3:35" x14ac:dyDescent="0.2"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  <c r="AA425" s="118"/>
      <c r="AB425" s="118"/>
      <c r="AC425" s="118"/>
      <c r="AD425" s="118"/>
      <c r="AE425" s="118"/>
      <c r="AF425" s="118"/>
      <c r="AG425" s="118"/>
      <c r="AH425" s="118"/>
      <c r="AI425" s="171"/>
    </row>
    <row r="426" spans="3:35" x14ac:dyDescent="0.2"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  <c r="AA426" s="118"/>
      <c r="AB426" s="118"/>
      <c r="AC426" s="118"/>
      <c r="AD426" s="118"/>
      <c r="AE426" s="118"/>
      <c r="AF426" s="118"/>
      <c r="AG426" s="118"/>
      <c r="AH426" s="118"/>
      <c r="AI426" s="171"/>
    </row>
    <row r="427" spans="3:35" x14ac:dyDescent="0.2"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  <c r="AA427" s="118"/>
      <c r="AB427" s="118"/>
      <c r="AC427" s="118"/>
      <c r="AD427" s="118"/>
      <c r="AE427" s="118"/>
      <c r="AF427" s="118"/>
      <c r="AG427" s="118"/>
      <c r="AH427" s="118"/>
      <c r="AI427" s="171"/>
    </row>
    <row r="428" spans="3:35" x14ac:dyDescent="0.2"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  <c r="AA428" s="118"/>
      <c r="AB428" s="118"/>
      <c r="AC428" s="118"/>
      <c r="AD428" s="118"/>
      <c r="AE428" s="118"/>
      <c r="AF428" s="118"/>
      <c r="AG428" s="118"/>
      <c r="AH428" s="118"/>
      <c r="AI428" s="171"/>
    </row>
    <row r="429" spans="3:35" x14ac:dyDescent="0.2"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  <c r="AA429" s="118"/>
      <c r="AB429" s="118"/>
      <c r="AC429" s="118"/>
      <c r="AD429" s="118"/>
      <c r="AE429" s="118"/>
      <c r="AF429" s="118"/>
      <c r="AG429" s="118"/>
      <c r="AH429" s="118"/>
      <c r="AI429" s="171"/>
    </row>
    <row r="430" spans="3:35" x14ac:dyDescent="0.2"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  <c r="AA430" s="118"/>
      <c r="AB430" s="118"/>
      <c r="AC430" s="118"/>
      <c r="AD430" s="118"/>
      <c r="AE430" s="118"/>
      <c r="AF430" s="118"/>
      <c r="AG430" s="118"/>
      <c r="AH430" s="118"/>
      <c r="AI430" s="171"/>
    </row>
    <row r="431" spans="3:35" x14ac:dyDescent="0.2"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  <c r="AA431" s="118"/>
      <c r="AB431" s="118"/>
      <c r="AC431" s="118"/>
      <c r="AD431" s="118"/>
      <c r="AE431" s="118"/>
      <c r="AF431" s="118"/>
      <c r="AG431" s="118"/>
      <c r="AH431" s="118"/>
      <c r="AI431" s="171"/>
    </row>
    <row r="432" spans="3:35" x14ac:dyDescent="0.2"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  <c r="AA432" s="118"/>
      <c r="AB432" s="118"/>
      <c r="AC432" s="118"/>
      <c r="AD432" s="118"/>
      <c r="AE432" s="118"/>
      <c r="AF432" s="118"/>
      <c r="AG432" s="118"/>
      <c r="AH432" s="118"/>
      <c r="AI432" s="171"/>
    </row>
    <row r="433" spans="3:35" x14ac:dyDescent="0.2"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  <c r="AA433" s="118"/>
      <c r="AB433" s="118"/>
      <c r="AC433" s="118"/>
      <c r="AD433" s="118"/>
      <c r="AE433" s="118"/>
      <c r="AF433" s="118"/>
      <c r="AG433" s="118"/>
      <c r="AH433" s="118"/>
      <c r="AI433" s="171"/>
    </row>
    <row r="434" spans="3:35" x14ac:dyDescent="0.2"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  <c r="AA434" s="118"/>
      <c r="AB434" s="118"/>
      <c r="AC434" s="118"/>
      <c r="AD434" s="118"/>
      <c r="AE434" s="118"/>
      <c r="AF434" s="118"/>
      <c r="AG434" s="118"/>
      <c r="AH434" s="118"/>
      <c r="AI434" s="171"/>
    </row>
    <row r="435" spans="3:35" x14ac:dyDescent="0.2"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  <c r="AA435" s="118"/>
      <c r="AB435" s="118"/>
      <c r="AC435" s="118"/>
      <c r="AD435" s="118"/>
      <c r="AE435" s="118"/>
      <c r="AF435" s="118"/>
      <c r="AG435" s="118"/>
      <c r="AH435" s="118"/>
      <c r="AI435" s="171"/>
    </row>
    <row r="436" spans="3:35" x14ac:dyDescent="0.2"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  <c r="AA436" s="118"/>
      <c r="AB436" s="118"/>
      <c r="AC436" s="118"/>
      <c r="AD436" s="118"/>
      <c r="AE436" s="118"/>
      <c r="AF436" s="118"/>
      <c r="AG436" s="118"/>
      <c r="AH436" s="118"/>
      <c r="AI436" s="171"/>
    </row>
    <row r="437" spans="3:35" x14ac:dyDescent="0.2"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  <c r="AA437" s="118"/>
      <c r="AB437" s="118"/>
      <c r="AC437" s="118"/>
      <c r="AD437" s="118"/>
      <c r="AE437" s="118"/>
      <c r="AF437" s="118"/>
      <c r="AG437" s="118"/>
      <c r="AH437" s="118"/>
      <c r="AI437" s="171"/>
    </row>
    <row r="438" spans="3:35" x14ac:dyDescent="0.2"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18"/>
      <c r="AB438" s="118"/>
      <c r="AC438" s="118"/>
      <c r="AD438" s="118"/>
      <c r="AE438" s="118"/>
      <c r="AF438" s="118"/>
      <c r="AG438" s="118"/>
      <c r="AH438" s="118"/>
      <c r="AI438" s="171"/>
    </row>
    <row r="439" spans="3:35" x14ac:dyDescent="0.2"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  <c r="AA439" s="118"/>
      <c r="AB439" s="118"/>
      <c r="AC439" s="118"/>
      <c r="AD439" s="118"/>
      <c r="AE439" s="118"/>
      <c r="AF439" s="118"/>
      <c r="AG439" s="118"/>
      <c r="AH439" s="118"/>
      <c r="AI439" s="171"/>
    </row>
    <row r="440" spans="3:35" x14ac:dyDescent="0.2"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  <c r="AA440" s="118"/>
      <c r="AB440" s="118"/>
      <c r="AC440" s="118"/>
      <c r="AD440" s="118"/>
      <c r="AE440" s="118"/>
      <c r="AF440" s="118"/>
      <c r="AG440" s="118"/>
      <c r="AH440" s="118"/>
      <c r="AI440" s="171"/>
    </row>
    <row r="441" spans="3:35" x14ac:dyDescent="0.2"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18"/>
      <c r="AB441" s="118"/>
      <c r="AC441" s="118"/>
      <c r="AD441" s="118"/>
      <c r="AE441" s="118"/>
      <c r="AF441" s="118"/>
      <c r="AG441" s="118"/>
      <c r="AH441" s="118"/>
      <c r="AI441" s="171"/>
    </row>
    <row r="442" spans="3:35" x14ac:dyDescent="0.2"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  <c r="AA442" s="118"/>
      <c r="AB442" s="118"/>
      <c r="AC442" s="118"/>
      <c r="AD442" s="118"/>
      <c r="AE442" s="118"/>
      <c r="AF442" s="118"/>
      <c r="AG442" s="118"/>
      <c r="AH442" s="118"/>
      <c r="AI442" s="171"/>
    </row>
    <row r="443" spans="3:35" x14ac:dyDescent="0.2"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  <c r="AA443" s="118"/>
      <c r="AB443" s="118"/>
      <c r="AC443" s="118"/>
      <c r="AD443" s="118"/>
      <c r="AE443" s="118"/>
      <c r="AF443" s="118"/>
      <c r="AG443" s="118"/>
      <c r="AH443" s="118"/>
      <c r="AI443" s="171"/>
    </row>
    <row r="444" spans="3:35" x14ac:dyDescent="0.2"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18"/>
      <c r="AB444" s="118"/>
      <c r="AC444" s="118"/>
      <c r="AD444" s="118"/>
      <c r="AE444" s="118"/>
      <c r="AF444" s="118"/>
      <c r="AG444" s="118"/>
      <c r="AH444" s="118"/>
      <c r="AI444" s="171"/>
    </row>
    <row r="445" spans="3:35" x14ac:dyDescent="0.2"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  <c r="AA445" s="118"/>
      <c r="AB445" s="118"/>
      <c r="AC445" s="118"/>
      <c r="AD445" s="118"/>
      <c r="AE445" s="118"/>
      <c r="AF445" s="118"/>
      <c r="AG445" s="118"/>
      <c r="AH445" s="118"/>
      <c r="AI445" s="171"/>
    </row>
    <row r="446" spans="3:35" x14ac:dyDescent="0.2"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  <c r="AA446" s="118"/>
      <c r="AB446" s="118"/>
      <c r="AC446" s="118"/>
      <c r="AD446" s="118"/>
      <c r="AE446" s="118"/>
      <c r="AF446" s="118"/>
      <c r="AG446" s="118"/>
      <c r="AH446" s="118"/>
      <c r="AI446" s="171"/>
    </row>
    <row r="447" spans="3:35" x14ac:dyDescent="0.2"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  <c r="AA447" s="118"/>
      <c r="AB447" s="118"/>
      <c r="AC447" s="118"/>
      <c r="AD447" s="118"/>
      <c r="AE447" s="118"/>
      <c r="AF447" s="118"/>
      <c r="AG447" s="118"/>
      <c r="AH447" s="118"/>
      <c r="AI447" s="171"/>
    </row>
    <row r="448" spans="3:35" x14ac:dyDescent="0.2"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18"/>
      <c r="AB448" s="118"/>
      <c r="AC448" s="118"/>
      <c r="AD448" s="118"/>
      <c r="AE448" s="118"/>
      <c r="AF448" s="118"/>
      <c r="AG448" s="118"/>
      <c r="AH448" s="118"/>
      <c r="AI448" s="171"/>
    </row>
    <row r="449" spans="3:35" x14ac:dyDescent="0.2"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  <c r="AA449" s="118"/>
      <c r="AB449" s="118"/>
      <c r="AC449" s="118"/>
      <c r="AD449" s="118"/>
      <c r="AE449" s="118"/>
      <c r="AF449" s="118"/>
      <c r="AG449" s="118"/>
      <c r="AH449" s="118"/>
      <c r="AI449" s="171"/>
    </row>
    <row r="450" spans="3:35" x14ac:dyDescent="0.2"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  <c r="AA450" s="118"/>
      <c r="AB450" s="118"/>
      <c r="AC450" s="118"/>
      <c r="AD450" s="118"/>
      <c r="AE450" s="118"/>
      <c r="AF450" s="118"/>
      <c r="AG450" s="118"/>
      <c r="AH450" s="118"/>
      <c r="AI450" s="171"/>
    </row>
    <row r="451" spans="3:35" x14ac:dyDescent="0.2"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  <c r="AA451" s="118"/>
      <c r="AB451" s="118"/>
      <c r="AC451" s="118"/>
      <c r="AD451" s="118"/>
      <c r="AE451" s="118"/>
      <c r="AF451" s="118"/>
      <c r="AG451" s="118"/>
      <c r="AH451" s="118"/>
      <c r="AI451" s="171"/>
    </row>
    <row r="452" spans="3:35" x14ac:dyDescent="0.2"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  <c r="AA452" s="118"/>
      <c r="AB452" s="118"/>
      <c r="AC452" s="118"/>
      <c r="AD452" s="118"/>
      <c r="AE452" s="118"/>
      <c r="AF452" s="118"/>
      <c r="AG452" s="118"/>
      <c r="AH452" s="118"/>
      <c r="AI452" s="171"/>
    </row>
    <row r="453" spans="3:35" x14ac:dyDescent="0.2"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  <c r="AA453" s="118"/>
      <c r="AB453" s="118"/>
      <c r="AC453" s="118"/>
      <c r="AD453" s="118"/>
      <c r="AE453" s="118"/>
      <c r="AF453" s="118"/>
      <c r="AG453" s="118"/>
      <c r="AH453" s="118"/>
      <c r="AI453" s="171"/>
    </row>
    <row r="454" spans="3:35" x14ac:dyDescent="0.2"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  <c r="AA454" s="118"/>
      <c r="AB454" s="118"/>
      <c r="AC454" s="118"/>
      <c r="AD454" s="118"/>
      <c r="AE454" s="118"/>
      <c r="AF454" s="118"/>
      <c r="AG454" s="118"/>
      <c r="AH454" s="118"/>
      <c r="AI454" s="171"/>
    </row>
    <row r="455" spans="3:35" x14ac:dyDescent="0.2"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  <c r="AA455" s="118"/>
      <c r="AB455" s="118"/>
      <c r="AC455" s="118"/>
      <c r="AD455" s="118"/>
      <c r="AE455" s="118"/>
      <c r="AF455" s="118"/>
      <c r="AG455" s="118"/>
      <c r="AH455" s="118"/>
      <c r="AI455" s="171"/>
    </row>
    <row r="456" spans="3:35" x14ac:dyDescent="0.2"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  <c r="AA456" s="118"/>
      <c r="AB456" s="118"/>
      <c r="AC456" s="118"/>
      <c r="AD456" s="118"/>
      <c r="AE456" s="118"/>
      <c r="AF456" s="118"/>
      <c r="AG456" s="118"/>
      <c r="AH456" s="118"/>
      <c r="AI456" s="171"/>
    </row>
    <row r="457" spans="3:35" x14ac:dyDescent="0.2"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  <c r="AA457" s="118"/>
      <c r="AB457" s="118"/>
      <c r="AC457" s="118"/>
      <c r="AD457" s="118"/>
      <c r="AE457" s="118"/>
      <c r="AF457" s="118"/>
      <c r="AG457" s="118"/>
      <c r="AH457" s="118"/>
      <c r="AI457" s="171"/>
    </row>
    <row r="458" spans="3:35" x14ac:dyDescent="0.2"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  <c r="AA458" s="118"/>
      <c r="AB458" s="118"/>
      <c r="AC458" s="118"/>
      <c r="AD458" s="118"/>
      <c r="AE458" s="118"/>
      <c r="AF458" s="118"/>
      <c r="AG458" s="118"/>
      <c r="AH458" s="118"/>
      <c r="AI458" s="171"/>
    </row>
    <row r="459" spans="3:35" x14ac:dyDescent="0.2"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  <c r="AA459" s="118"/>
      <c r="AB459" s="118"/>
      <c r="AC459" s="118"/>
      <c r="AD459" s="118"/>
      <c r="AE459" s="118"/>
      <c r="AF459" s="118"/>
      <c r="AG459" s="118"/>
      <c r="AH459" s="118"/>
      <c r="AI459" s="171"/>
    </row>
    <row r="460" spans="3:35" x14ac:dyDescent="0.2"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  <c r="AA460" s="118"/>
      <c r="AB460" s="118"/>
      <c r="AC460" s="118"/>
      <c r="AD460" s="118"/>
      <c r="AE460" s="118"/>
      <c r="AF460" s="118"/>
      <c r="AG460" s="118"/>
      <c r="AH460" s="118"/>
      <c r="AI460" s="171"/>
    </row>
    <row r="461" spans="3:35" x14ac:dyDescent="0.2"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  <c r="AA461" s="118"/>
      <c r="AB461" s="118"/>
      <c r="AC461" s="118"/>
      <c r="AD461" s="118"/>
      <c r="AE461" s="118"/>
      <c r="AF461" s="118"/>
      <c r="AG461" s="118"/>
      <c r="AH461" s="118"/>
      <c r="AI461" s="171"/>
    </row>
    <row r="462" spans="3:35" x14ac:dyDescent="0.2"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18"/>
      <c r="AB462" s="118"/>
      <c r="AC462" s="118"/>
      <c r="AD462" s="118"/>
      <c r="AE462" s="118"/>
      <c r="AF462" s="118"/>
      <c r="AG462" s="118"/>
      <c r="AH462" s="118"/>
      <c r="AI462" s="171"/>
    </row>
    <row r="463" spans="3:35" x14ac:dyDescent="0.2"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  <c r="AA463" s="118"/>
      <c r="AB463" s="118"/>
      <c r="AC463" s="118"/>
      <c r="AD463" s="118"/>
      <c r="AE463" s="118"/>
      <c r="AF463" s="118"/>
      <c r="AG463" s="118"/>
      <c r="AH463" s="118"/>
      <c r="AI463" s="171"/>
    </row>
    <row r="464" spans="3:35" x14ac:dyDescent="0.2"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  <c r="AA464" s="118"/>
      <c r="AB464" s="118"/>
      <c r="AC464" s="118"/>
      <c r="AD464" s="118"/>
      <c r="AE464" s="118"/>
      <c r="AF464" s="118"/>
      <c r="AG464" s="118"/>
      <c r="AH464" s="118"/>
      <c r="AI464" s="171"/>
    </row>
    <row r="465" spans="3:35" x14ac:dyDescent="0.2"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18"/>
      <c r="AB465" s="118"/>
      <c r="AC465" s="118"/>
      <c r="AD465" s="118"/>
      <c r="AE465" s="118"/>
      <c r="AF465" s="118"/>
      <c r="AG465" s="118"/>
      <c r="AH465" s="118"/>
      <c r="AI465" s="171"/>
    </row>
    <row r="466" spans="3:35" x14ac:dyDescent="0.2"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  <c r="AA466" s="118"/>
      <c r="AB466" s="118"/>
      <c r="AC466" s="118"/>
      <c r="AD466" s="118"/>
      <c r="AE466" s="118"/>
      <c r="AF466" s="118"/>
      <c r="AG466" s="118"/>
      <c r="AH466" s="118"/>
      <c r="AI466" s="171"/>
    </row>
    <row r="467" spans="3:35" x14ac:dyDescent="0.2"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  <c r="AA467" s="118"/>
      <c r="AB467" s="118"/>
      <c r="AC467" s="118"/>
      <c r="AD467" s="118"/>
      <c r="AE467" s="118"/>
      <c r="AF467" s="118"/>
      <c r="AG467" s="118"/>
      <c r="AH467" s="118"/>
      <c r="AI467" s="171"/>
    </row>
    <row r="468" spans="3:35" x14ac:dyDescent="0.2"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18"/>
      <c r="AB468" s="118"/>
      <c r="AC468" s="118"/>
      <c r="AD468" s="118"/>
      <c r="AE468" s="118"/>
      <c r="AF468" s="118"/>
      <c r="AG468" s="118"/>
      <c r="AH468" s="118"/>
      <c r="AI468" s="171"/>
    </row>
    <row r="469" spans="3:35" x14ac:dyDescent="0.2"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  <c r="AA469" s="118"/>
      <c r="AB469" s="118"/>
      <c r="AC469" s="118"/>
      <c r="AD469" s="118"/>
      <c r="AE469" s="118"/>
      <c r="AF469" s="118"/>
      <c r="AG469" s="118"/>
      <c r="AH469" s="118"/>
      <c r="AI469" s="171"/>
    </row>
    <row r="470" spans="3:35" x14ac:dyDescent="0.2"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18"/>
      <c r="AB470" s="118"/>
      <c r="AC470" s="118"/>
      <c r="AD470" s="118"/>
      <c r="AE470" s="118"/>
      <c r="AF470" s="118"/>
      <c r="AG470" s="118"/>
      <c r="AH470" s="118"/>
      <c r="AI470" s="171"/>
    </row>
    <row r="471" spans="3:35" x14ac:dyDescent="0.2"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  <c r="AA471" s="118"/>
      <c r="AB471" s="118"/>
      <c r="AC471" s="118"/>
      <c r="AD471" s="118"/>
      <c r="AE471" s="118"/>
      <c r="AF471" s="118"/>
      <c r="AG471" s="118"/>
      <c r="AH471" s="118"/>
      <c r="AI471" s="171"/>
    </row>
    <row r="472" spans="3:35" x14ac:dyDescent="0.2"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18"/>
      <c r="AB472" s="118"/>
      <c r="AC472" s="118"/>
      <c r="AD472" s="118"/>
      <c r="AE472" s="118"/>
      <c r="AF472" s="118"/>
      <c r="AG472" s="118"/>
      <c r="AH472" s="118"/>
      <c r="AI472" s="171"/>
    </row>
    <row r="473" spans="3:35" x14ac:dyDescent="0.2"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  <c r="AA473" s="118"/>
      <c r="AB473" s="118"/>
      <c r="AC473" s="118"/>
      <c r="AD473" s="118"/>
      <c r="AE473" s="118"/>
      <c r="AF473" s="118"/>
      <c r="AG473" s="118"/>
      <c r="AH473" s="118"/>
      <c r="AI473" s="171"/>
    </row>
    <row r="474" spans="3:35" x14ac:dyDescent="0.2"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  <c r="AA474" s="118"/>
      <c r="AB474" s="118"/>
      <c r="AC474" s="118"/>
      <c r="AD474" s="118"/>
      <c r="AE474" s="118"/>
      <c r="AF474" s="118"/>
      <c r="AG474" s="118"/>
      <c r="AH474" s="118"/>
      <c r="AI474" s="171"/>
    </row>
    <row r="475" spans="3:35" x14ac:dyDescent="0.2"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  <c r="AA475" s="118"/>
      <c r="AB475" s="118"/>
      <c r="AC475" s="118"/>
      <c r="AD475" s="118"/>
      <c r="AE475" s="118"/>
      <c r="AF475" s="118"/>
      <c r="AG475" s="118"/>
      <c r="AH475" s="118"/>
      <c r="AI475" s="171"/>
    </row>
    <row r="476" spans="3:35" x14ac:dyDescent="0.2"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  <c r="AA476" s="118"/>
      <c r="AB476" s="118"/>
      <c r="AC476" s="118"/>
      <c r="AD476" s="118"/>
      <c r="AE476" s="118"/>
      <c r="AF476" s="118"/>
      <c r="AG476" s="118"/>
      <c r="AH476" s="118"/>
      <c r="AI476" s="171"/>
    </row>
    <row r="477" spans="3:35" x14ac:dyDescent="0.2"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  <c r="AA477" s="118"/>
      <c r="AB477" s="118"/>
      <c r="AC477" s="118"/>
      <c r="AD477" s="118"/>
      <c r="AE477" s="118"/>
      <c r="AF477" s="118"/>
      <c r="AG477" s="118"/>
      <c r="AH477" s="118"/>
      <c r="AI477" s="171"/>
    </row>
    <row r="478" spans="3:35" x14ac:dyDescent="0.2"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  <c r="AA478" s="118"/>
      <c r="AB478" s="118"/>
      <c r="AC478" s="118"/>
      <c r="AD478" s="118"/>
      <c r="AE478" s="118"/>
      <c r="AF478" s="118"/>
      <c r="AG478" s="118"/>
      <c r="AH478" s="118"/>
      <c r="AI478" s="171"/>
    </row>
    <row r="479" spans="3:35" x14ac:dyDescent="0.2"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  <c r="AA479" s="118"/>
      <c r="AB479" s="118"/>
      <c r="AC479" s="118"/>
      <c r="AD479" s="118"/>
      <c r="AE479" s="118"/>
      <c r="AF479" s="118"/>
      <c r="AG479" s="118"/>
      <c r="AH479" s="118"/>
      <c r="AI479" s="171"/>
    </row>
    <row r="480" spans="3:35" x14ac:dyDescent="0.2"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  <c r="AA480" s="118"/>
      <c r="AB480" s="118"/>
      <c r="AC480" s="118"/>
      <c r="AD480" s="118"/>
      <c r="AE480" s="118"/>
      <c r="AF480" s="118"/>
      <c r="AG480" s="118"/>
      <c r="AH480" s="118"/>
      <c r="AI480" s="171"/>
    </row>
    <row r="481" spans="3:35" x14ac:dyDescent="0.2"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  <c r="AA481" s="118"/>
      <c r="AB481" s="118"/>
      <c r="AC481" s="118"/>
      <c r="AD481" s="118"/>
      <c r="AE481" s="118"/>
      <c r="AF481" s="118"/>
      <c r="AG481" s="118"/>
      <c r="AH481" s="118"/>
      <c r="AI481" s="171"/>
    </row>
    <row r="482" spans="3:35" x14ac:dyDescent="0.2"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71"/>
    </row>
    <row r="483" spans="3:35" x14ac:dyDescent="0.2"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71"/>
    </row>
    <row r="484" spans="3:35" x14ac:dyDescent="0.2"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71"/>
    </row>
    <row r="485" spans="3:35" x14ac:dyDescent="0.2"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71"/>
    </row>
    <row r="486" spans="3:35" x14ac:dyDescent="0.2"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71"/>
    </row>
    <row r="487" spans="3:35" x14ac:dyDescent="0.2"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  <c r="AA487" s="118"/>
      <c r="AB487" s="118"/>
      <c r="AC487" s="118"/>
      <c r="AD487" s="118"/>
      <c r="AE487" s="118"/>
      <c r="AF487" s="118"/>
      <c r="AG487" s="118"/>
      <c r="AH487" s="118"/>
      <c r="AI487" s="171"/>
    </row>
    <row r="488" spans="3:35" x14ac:dyDescent="0.2"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  <c r="AA488" s="118"/>
      <c r="AB488" s="118"/>
      <c r="AC488" s="118"/>
      <c r="AD488" s="118"/>
      <c r="AE488" s="118"/>
      <c r="AF488" s="118"/>
      <c r="AG488" s="118"/>
      <c r="AH488" s="118"/>
      <c r="AI488" s="171"/>
    </row>
    <row r="489" spans="3:35" x14ac:dyDescent="0.2"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  <c r="AA489" s="118"/>
      <c r="AB489" s="118"/>
      <c r="AC489" s="118"/>
      <c r="AD489" s="118"/>
      <c r="AE489" s="118"/>
      <c r="AF489" s="118"/>
      <c r="AG489" s="118"/>
      <c r="AH489" s="118"/>
      <c r="AI489" s="171"/>
    </row>
    <row r="490" spans="3:35" x14ac:dyDescent="0.2"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  <c r="AA490" s="118"/>
      <c r="AB490" s="118"/>
      <c r="AC490" s="118"/>
      <c r="AD490" s="118"/>
      <c r="AE490" s="118"/>
      <c r="AF490" s="118"/>
      <c r="AG490" s="118"/>
      <c r="AH490" s="118"/>
      <c r="AI490" s="171"/>
    </row>
    <row r="491" spans="3:35" x14ac:dyDescent="0.2"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  <c r="AA491" s="118"/>
      <c r="AB491" s="118"/>
      <c r="AC491" s="118"/>
      <c r="AD491" s="118"/>
      <c r="AE491" s="118"/>
      <c r="AF491" s="118"/>
      <c r="AG491" s="118"/>
      <c r="AH491" s="118"/>
      <c r="AI491" s="171"/>
    </row>
    <row r="492" spans="3:35" x14ac:dyDescent="0.2"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  <c r="AA492" s="118"/>
      <c r="AB492" s="118"/>
      <c r="AC492" s="118"/>
      <c r="AD492" s="118"/>
      <c r="AE492" s="118"/>
      <c r="AF492" s="118"/>
      <c r="AG492" s="118"/>
      <c r="AH492" s="118"/>
      <c r="AI492" s="171"/>
    </row>
    <row r="493" spans="3:35" x14ac:dyDescent="0.2"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  <c r="AA493" s="118"/>
      <c r="AB493" s="118"/>
      <c r="AC493" s="118"/>
      <c r="AD493" s="118"/>
      <c r="AE493" s="118"/>
      <c r="AF493" s="118"/>
      <c r="AG493" s="118"/>
      <c r="AH493" s="118"/>
      <c r="AI493" s="171"/>
    </row>
    <row r="494" spans="3:35" x14ac:dyDescent="0.2"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  <c r="AA494" s="118"/>
      <c r="AB494" s="118"/>
      <c r="AC494" s="118"/>
      <c r="AD494" s="118"/>
      <c r="AE494" s="118"/>
      <c r="AF494" s="118"/>
      <c r="AG494" s="118"/>
      <c r="AH494" s="118"/>
      <c r="AI494" s="171"/>
    </row>
    <row r="495" spans="3:35" x14ac:dyDescent="0.2"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  <c r="AA495" s="118"/>
      <c r="AB495" s="118"/>
      <c r="AC495" s="118"/>
      <c r="AD495" s="118"/>
      <c r="AE495" s="118"/>
      <c r="AF495" s="118"/>
      <c r="AG495" s="118"/>
      <c r="AH495" s="118"/>
      <c r="AI495" s="171"/>
    </row>
    <row r="496" spans="3:35" x14ac:dyDescent="0.2"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71"/>
    </row>
    <row r="497" spans="3:35" x14ac:dyDescent="0.2"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71"/>
    </row>
    <row r="498" spans="3:35" x14ac:dyDescent="0.2"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71"/>
    </row>
    <row r="499" spans="3:35" x14ac:dyDescent="0.2"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71"/>
    </row>
    <row r="500" spans="3:35" x14ac:dyDescent="0.2"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71"/>
    </row>
    <row r="501" spans="3:35" x14ac:dyDescent="0.2"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  <c r="AA501" s="118"/>
      <c r="AB501" s="118"/>
      <c r="AC501" s="118"/>
      <c r="AD501" s="118"/>
      <c r="AE501" s="118"/>
      <c r="AF501" s="118"/>
      <c r="AG501" s="118"/>
      <c r="AH501" s="118"/>
      <c r="AI501" s="171"/>
    </row>
    <row r="502" spans="3:35" x14ac:dyDescent="0.2"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  <c r="AA502" s="118"/>
      <c r="AB502" s="118"/>
      <c r="AC502" s="118"/>
      <c r="AD502" s="118"/>
      <c r="AE502" s="118"/>
      <c r="AF502" s="118"/>
      <c r="AG502" s="118"/>
      <c r="AH502" s="118"/>
      <c r="AI502" s="171"/>
    </row>
    <row r="503" spans="3:35" x14ac:dyDescent="0.2"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  <c r="AA503" s="118"/>
      <c r="AB503" s="118"/>
      <c r="AC503" s="118"/>
      <c r="AD503" s="118"/>
      <c r="AE503" s="118"/>
      <c r="AF503" s="118"/>
      <c r="AG503" s="118"/>
      <c r="AH503" s="118"/>
      <c r="AI503" s="171"/>
    </row>
    <row r="504" spans="3:35" x14ac:dyDescent="0.2"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  <c r="AA504" s="118"/>
      <c r="AB504" s="118"/>
      <c r="AC504" s="118"/>
      <c r="AD504" s="118"/>
      <c r="AE504" s="118"/>
      <c r="AF504" s="118"/>
      <c r="AG504" s="118"/>
      <c r="AH504" s="118"/>
      <c r="AI504" s="171"/>
    </row>
    <row r="505" spans="3:35" x14ac:dyDescent="0.2"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  <c r="AA505" s="118"/>
      <c r="AB505" s="118"/>
      <c r="AC505" s="118"/>
      <c r="AD505" s="118"/>
      <c r="AE505" s="118"/>
      <c r="AF505" s="118"/>
      <c r="AG505" s="118"/>
      <c r="AH505" s="118"/>
      <c r="AI505" s="171"/>
    </row>
    <row r="506" spans="3:35" x14ac:dyDescent="0.2"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  <c r="AA506" s="118"/>
      <c r="AB506" s="118"/>
      <c r="AC506" s="118"/>
      <c r="AD506" s="118"/>
      <c r="AE506" s="118"/>
      <c r="AF506" s="118"/>
      <c r="AG506" s="118"/>
      <c r="AH506" s="118"/>
      <c r="AI506" s="171"/>
    </row>
    <row r="507" spans="3:35" x14ac:dyDescent="0.2"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  <c r="AA507" s="118"/>
      <c r="AB507" s="118"/>
      <c r="AC507" s="118"/>
      <c r="AD507" s="118"/>
      <c r="AE507" s="118"/>
      <c r="AF507" s="118"/>
      <c r="AG507" s="118"/>
      <c r="AH507" s="118"/>
      <c r="AI507" s="171"/>
    </row>
    <row r="508" spans="3:35" x14ac:dyDescent="0.2"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  <c r="AA508" s="118"/>
      <c r="AB508" s="118"/>
      <c r="AC508" s="118"/>
      <c r="AD508" s="118"/>
      <c r="AE508" s="118"/>
      <c r="AF508" s="118"/>
      <c r="AG508" s="118"/>
      <c r="AH508" s="118"/>
      <c r="AI508" s="171"/>
    </row>
    <row r="509" spans="3:35" x14ac:dyDescent="0.2"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  <c r="AA509" s="118"/>
      <c r="AB509" s="118"/>
      <c r="AC509" s="118"/>
      <c r="AD509" s="118"/>
      <c r="AE509" s="118"/>
      <c r="AF509" s="118"/>
      <c r="AG509" s="118"/>
      <c r="AH509" s="118"/>
      <c r="AI509" s="171"/>
    </row>
    <row r="510" spans="3:35" x14ac:dyDescent="0.2"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  <c r="AA510" s="118"/>
      <c r="AB510" s="118"/>
      <c r="AC510" s="118"/>
      <c r="AD510" s="118"/>
      <c r="AE510" s="118"/>
      <c r="AF510" s="118"/>
      <c r="AG510" s="118"/>
      <c r="AH510" s="118"/>
      <c r="AI510" s="171"/>
    </row>
    <row r="511" spans="3:35" x14ac:dyDescent="0.2"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18"/>
      <c r="AB511" s="118"/>
      <c r="AC511" s="118"/>
      <c r="AD511" s="118"/>
      <c r="AE511" s="118"/>
      <c r="AF511" s="118"/>
      <c r="AG511" s="118"/>
      <c r="AH511" s="118"/>
      <c r="AI511" s="171"/>
    </row>
    <row r="512" spans="3:35" x14ac:dyDescent="0.2"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  <c r="AA512" s="118"/>
      <c r="AB512" s="118"/>
      <c r="AC512" s="118"/>
      <c r="AD512" s="118"/>
      <c r="AE512" s="118"/>
      <c r="AF512" s="118"/>
      <c r="AG512" s="118"/>
      <c r="AH512" s="118"/>
      <c r="AI512" s="171"/>
    </row>
    <row r="513" spans="3:35" x14ac:dyDescent="0.2"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  <c r="AA513" s="118"/>
      <c r="AB513" s="118"/>
      <c r="AC513" s="118"/>
      <c r="AD513" s="118"/>
      <c r="AE513" s="118"/>
      <c r="AF513" s="118"/>
      <c r="AG513" s="118"/>
      <c r="AH513" s="118"/>
      <c r="AI513" s="171"/>
    </row>
    <row r="514" spans="3:35" x14ac:dyDescent="0.2"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  <c r="AA514" s="118"/>
      <c r="AB514" s="118"/>
      <c r="AC514" s="118"/>
      <c r="AD514" s="118"/>
      <c r="AE514" s="118"/>
      <c r="AF514" s="118"/>
      <c r="AG514" s="118"/>
      <c r="AH514" s="118"/>
      <c r="AI514" s="171"/>
    </row>
    <row r="515" spans="3:35" x14ac:dyDescent="0.2"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  <c r="AA515" s="118"/>
      <c r="AB515" s="118"/>
      <c r="AC515" s="118"/>
      <c r="AD515" s="118"/>
      <c r="AE515" s="118"/>
      <c r="AF515" s="118"/>
      <c r="AG515" s="118"/>
      <c r="AH515" s="118"/>
      <c r="AI515" s="171"/>
    </row>
    <row r="516" spans="3:35" x14ac:dyDescent="0.2"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71"/>
    </row>
    <row r="517" spans="3:35" x14ac:dyDescent="0.2"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  <c r="AA517" s="118"/>
      <c r="AB517" s="118"/>
      <c r="AC517" s="118"/>
      <c r="AD517" s="118"/>
      <c r="AE517" s="118"/>
      <c r="AF517" s="118"/>
      <c r="AG517" s="118"/>
      <c r="AH517" s="118"/>
      <c r="AI517" s="171"/>
    </row>
    <row r="518" spans="3:35" x14ac:dyDescent="0.2"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  <c r="AA518" s="118"/>
      <c r="AB518" s="118"/>
      <c r="AC518" s="118"/>
      <c r="AD518" s="118"/>
      <c r="AE518" s="118"/>
      <c r="AF518" s="118"/>
      <c r="AG518" s="118"/>
      <c r="AH518" s="118"/>
      <c r="AI518" s="171"/>
    </row>
    <row r="519" spans="3:35" x14ac:dyDescent="0.2"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  <c r="AA519" s="118"/>
      <c r="AB519" s="118"/>
      <c r="AC519" s="118"/>
      <c r="AD519" s="118"/>
      <c r="AE519" s="118"/>
      <c r="AF519" s="118"/>
      <c r="AG519" s="118"/>
      <c r="AH519" s="118"/>
      <c r="AI519" s="171"/>
    </row>
    <row r="520" spans="3:35" x14ac:dyDescent="0.2"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  <c r="AA520" s="118"/>
      <c r="AB520" s="118"/>
      <c r="AC520" s="118"/>
      <c r="AD520" s="118"/>
      <c r="AE520" s="118"/>
      <c r="AF520" s="118"/>
      <c r="AG520" s="118"/>
      <c r="AH520" s="118"/>
      <c r="AI520" s="171"/>
    </row>
    <row r="521" spans="3:35" x14ac:dyDescent="0.2"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  <c r="AA521" s="118"/>
      <c r="AB521" s="118"/>
      <c r="AC521" s="118"/>
      <c r="AD521" s="118"/>
      <c r="AE521" s="118"/>
      <c r="AF521" s="118"/>
      <c r="AG521" s="118"/>
      <c r="AH521" s="118"/>
      <c r="AI521" s="171"/>
    </row>
    <row r="522" spans="3:35" x14ac:dyDescent="0.2"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  <c r="AA522" s="118"/>
      <c r="AB522" s="118"/>
      <c r="AC522" s="118"/>
      <c r="AD522" s="118"/>
      <c r="AE522" s="118"/>
      <c r="AF522" s="118"/>
      <c r="AG522" s="118"/>
      <c r="AH522" s="118"/>
      <c r="AI522" s="171"/>
    </row>
    <row r="523" spans="3:35" x14ac:dyDescent="0.2"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18"/>
      <c r="AB523" s="118"/>
      <c r="AC523" s="118"/>
      <c r="AD523" s="118"/>
      <c r="AE523" s="118"/>
      <c r="AF523" s="118"/>
      <c r="AG523" s="118"/>
      <c r="AH523" s="118"/>
      <c r="AI523" s="171"/>
    </row>
    <row r="524" spans="3:35" x14ac:dyDescent="0.2"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  <c r="AA524" s="118"/>
      <c r="AB524" s="118"/>
      <c r="AC524" s="118"/>
      <c r="AD524" s="118"/>
      <c r="AE524" s="118"/>
      <c r="AF524" s="118"/>
      <c r="AG524" s="118"/>
      <c r="AH524" s="118"/>
      <c r="AI524" s="171"/>
    </row>
    <row r="525" spans="3:35" x14ac:dyDescent="0.2"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  <c r="AA525" s="118"/>
      <c r="AB525" s="118"/>
      <c r="AC525" s="118"/>
      <c r="AD525" s="118"/>
      <c r="AE525" s="118"/>
      <c r="AF525" s="118"/>
      <c r="AG525" s="118"/>
      <c r="AH525" s="118"/>
      <c r="AI525" s="171"/>
    </row>
    <row r="526" spans="3:35" x14ac:dyDescent="0.2"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  <c r="AA526" s="118"/>
      <c r="AB526" s="118"/>
      <c r="AC526" s="118"/>
      <c r="AD526" s="118"/>
      <c r="AE526" s="118"/>
      <c r="AF526" s="118"/>
      <c r="AG526" s="118"/>
      <c r="AH526" s="118"/>
      <c r="AI526" s="171"/>
    </row>
    <row r="527" spans="3:35" x14ac:dyDescent="0.2"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  <c r="AA527" s="118"/>
      <c r="AB527" s="118"/>
      <c r="AC527" s="118"/>
      <c r="AD527" s="118"/>
      <c r="AE527" s="118"/>
      <c r="AF527" s="118"/>
      <c r="AG527" s="118"/>
      <c r="AH527" s="118"/>
      <c r="AI527" s="171"/>
    </row>
    <row r="528" spans="3:35" x14ac:dyDescent="0.2"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  <c r="AA528" s="118"/>
      <c r="AB528" s="118"/>
      <c r="AC528" s="118"/>
      <c r="AD528" s="118"/>
      <c r="AE528" s="118"/>
      <c r="AF528" s="118"/>
      <c r="AG528" s="118"/>
      <c r="AH528" s="118"/>
      <c r="AI528" s="171"/>
    </row>
    <row r="529" spans="3:35" x14ac:dyDescent="0.2"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  <c r="AA529" s="118"/>
      <c r="AB529" s="118"/>
      <c r="AC529" s="118"/>
      <c r="AD529" s="118"/>
      <c r="AE529" s="118"/>
      <c r="AF529" s="118"/>
      <c r="AG529" s="118"/>
      <c r="AH529" s="118"/>
      <c r="AI529" s="171"/>
    </row>
    <row r="530" spans="3:35" x14ac:dyDescent="0.2"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  <c r="AA530" s="118"/>
      <c r="AB530" s="118"/>
      <c r="AC530" s="118"/>
      <c r="AD530" s="118"/>
      <c r="AE530" s="118"/>
      <c r="AF530" s="118"/>
      <c r="AG530" s="118"/>
      <c r="AH530" s="118"/>
      <c r="AI530" s="171"/>
    </row>
    <row r="531" spans="3:35" x14ac:dyDescent="0.2"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  <c r="AA531" s="118"/>
      <c r="AB531" s="118"/>
      <c r="AC531" s="118"/>
      <c r="AD531" s="118"/>
      <c r="AE531" s="118"/>
      <c r="AF531" s="118"/>
      <c r="AG531" s="118"/>
      <c r="AH531" s="118"/>
      <c r="AI531" s="171"/>
    </row>
    <row r="532" spans="3:35" x14ac:dyDescent="0.2"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  <c r="AA532" s="118"/>
      <c r="AB532" s="118"/>
      <c r="AC532" s="118"/>
      <c r="AD532" s="118"/>
      <c r="AE532" s="118"/>
      <c r="AF532" s="118"/>
      <c r="AG532" s="118"/>
      <c r="AH532" s="118"/>
      <c r="AI532" s="171"/>
    </row>
    <row r="533" spans="3:35" x14ac:dyDescent="0.2"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  <c r="AA533" s="118"/>
      <c r="AB533" s="118"/>
      <c r="AC533" s="118"/>
      <c r="AD533" s="118"/>
      <c r="AE533" s="118"/>
      <c r="AF533" s="118"/>
      <c r="AG533" s="118"/>
      <c r="AH533" s="118"/>
      <c r="AI533" s="171"/>
    </row>
    <row r="534" spans="3:35" x14ac:dyDescent="0.2"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  <c r="AA534" s="118"/>
      <c r="AB534" s="118"/>
      <c r="AC534" s="118"/>
      <c r="AD534" s="118"/>
      <c r="AE534" s="118"/>
      <c r="AF534" s="118"/>
      <c r="AG534" s="118"/>
      <c r="AH534" s="118"/>
      <c r="AI534" s="171"/>
    </row>
    <row r="535" spans="3:35" x14ac:dyDescent="0.2"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  <c r="AA535" s="118"/>
      <c r="AB535" s="118"/>
      <c r="AC535" s="118"/>
      <c r="AD535" s="118"/>
      <c r="AE535" s="118"/>
      <c r="AF535" s="118"/>
      <c r="AG535" s="118"/>
      <c r="AH535" s="118"/>
      <c r="AI535" s="171"/>
    </row>
    <row r="536" spans="3:35" x14ac:dyDescent="0.2"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  <c r="AA536" s="118"/>
      <c r="AB536" s="118"/>
      <c r="AC536" s="118"/>
      <c r="AD536" s="118"/>
      <c r="AE536" s="118"/>
      <c r="AF536" s="118"/>
      <c r="AG536" s="118"/>
      <c r="AH536" s="118"/>
      <c r="AI536" s="171"/>
    </row>
    <row r="537" spans="3:35" x14ac:dyDescent="0.2"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  <c r="AA537" s="118"/>
      <c r="AB537" s="118"/>
      <c r="AC537" s="118"/>
      <c r="AD537" s="118"/>
      <c r="AE537" s="118"/>
      <c r="AF537" s="118"/>
      <c r="AG537" s="118"/>
      <c r="AH537" s="118"/>
      <c r="AI537" s="171"/>
    </row>
    <row r="538" spans="3:35" x14ac:dyDescent="0.2"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  <c r="AA538" s="118"/>
      <c r="AB538" s="118"/>
      <c r="AC538" s="118"/>
      <c r="AD538" s="118"/>
      <c r="AE538" s="118"/>
      <c r="AF538" s="118"/>
      <c r="AG538" s="118"/>
      <c r="AH538" s="118"/>
      <c r="AI538" s="171"/>
    </row>
    <row r="539" spans="3:35" x14ac:dyDescent="0.2"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  <c r="AA539" s="118"/>
      <c r="AB539" s="118"/>
      <c r="AC539" s="118"/>
      <c r="AD539" s="118"/>
      <c r="AE539" s="118"/>
      <c r="AF539" s="118"/>
      <c r="AG539" s="118"/>
      <c r="AH539" s="118"/>
      <c r="AI539" s="171"/>
    </row>
    <row r="540" spans="3:35" x14ac:dyDescent="0.2"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  <c r="AA540" s="118"/>
      <c r="AB540" s="118"/>
      <c r="AC540" s="118"/>
      <c r="AD540" s="118"/>
      <c r="AE540" s="118"/>
      <c r="AF540" s="118"/>
      <c r="AG540" s="118"/>
      <c r="AH540" s="118"/>
      <c r="AI540" s="171"/>
    </row>
    <row r="541" spans="3:35" x14ac:dyDescent="0.2"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  <c r="AA541" s="118"/>
      <c r="AB541" s="118"/>
      <c r="AC541" s="118"/>
      <c r="AD541" s="118"/>
      <c r="AE541" s="118"/>
      <c r="AF541" s="118"/>
      <c r="AG541" s="118"/>
      <c r="AH541" s="118"/>
      <c r="AI541" s="171"/>
    </row>
    <row r="542" spans="3:35" x14ac:dyDescent="0.2"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  <c r="AA542" s="118"/>
      <c r="AB542" s="118"/>
      <c r="AC542" s="118"/>
      <c r="AD542" s="118"/>
      <c r="AE542" s="118"/>
      <c r="AF542" s="118"/>
      <c r="AG542" s="118"/>
      <c r="AH542" s="118"/>
      <c r="AI542" s="171"/>
    </row>
    <row r="543" spans="3:35" x14ac:dyDescent="0.2"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  <c r="AA543" s="118"/>
      <c r="AB543" s="118"/>
      <c r="AC543" s="118"/>
      <c r="AD543" s="118"/>
      <c r="AE543" s="118"/>
      <c r="AF543" s="118"/>
      <c r="AG543" s="118"/>
      <c r="AH543" s="118"/>
      <c r="AI543" s="171"/>
    </row>
    <row r="544" spans="3:35" x14ac:dyDescent="0.2"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  <c r="AA544" s="118"/>
      <c r="AB544" s="118"/>
      <c r="AC544" s="118"/>
      <c r="AD544" s="118"/>
      <c r="AE544" s="118"/>
      <c r="AF544" s="118"/>
      <c r="AG544" s="118"/>
      <c r="AH544" s="118"/>
      <c r="AI544" s="171"/>
    </row>
    <row r="545" spans="3:35" x14ac:dyDescent="0.2"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  <c r="AA545" s="118"/>
      <c r="AB545" s="118"/>
      <c r="AC545" s="118"/>
      <c r="AD545" s="118"/>
      <c r="AE545" s="118"/>
      <c r="AF545" s="118"/>
      <c r="AG545" s="118"/>
      <c r="AH545" s="118"/>
      <c r="AI545" s="171"/>
    </row>
    <row r="546" spans="3:35" x14ac:dyDescent="0.2"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  <c r="AA546" s="118"/>
      <c r="AB546" s="118"/>
      <c r="AC546" s="118"/>
      <c r="AD546" s="118"/>
      <c r="AE546" s="118"/>
      <c r="AF546" s="118"/>
      <c r="AG546" s="118"/>
      <c r="AH546" s="118"/>
      <c r="AI546" s="171"/>
    </row>
    <row r="547" spans="3:35" x14ac:dyDescent="0.2"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  <c r="AA547" s="118"/>
      <c r="AB547" s="118"/>
      <c r="AC547" s="118"/>
      <c r="AD547" s="118"/>
      <c r="AE547" s="118"/>
      <c r="AF547" s="118"/>
      <c r="AG547" s="118"/>
      <c r="AH547" s="118"/>
      <c r="AI547" s="171"/>
    </row>
    <row r="548" spans="3:35" x14ac:dyDescent="0.2"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  <c r="AA548" s="118"/>
      <c r="AB548" s="118"/>
      <c r="AC548" s="118"/>
      <c r="AD548" s="118"/>
      <c r="AE548" s="118"/>
      <c r="AF548" s="118"/>
      <c r="AG548" s="118"/>
      <c r="AH548" s="118"/>
      <c r="AI548" s="171"/>
    </row>
    <row r="549" spans="3:35" x14ac:dyDescent="0.2"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  <c r="AA549" s="118"/>
      <c r="AB549" s="118"/>
      <c r="AC549" s="118"/>
      <c r="AD549" s="118"/>
      <c r="AE549" s="118"/>
      <c r="AF549" s="118"/>
      <c r="AG549" s="118"/>
      <c r="AH549" s="118"/>
      <c r="AI549" s="171"/>
    </row>
    <row r="550" spans="3:35" x14ac:dyDescent="0.2"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  <c r="AA550" s="118"/>
      <c r="AB550" s="118"/>
      <c r="AC550" s="118"/>
      <c r="AD550" s="118"/>
      <c r="AE550" s="118"/>
      <c r="AF550" s="118"/>
      <c r="AG550" s="118"/>
      <c r="AH550" s="118"/>
      <c r="AI550" s="171"/>
    </row>
    <row r="551" spans="3:35" x14ac:dyDescent="0.2"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  <c r="AA551" s="118"/>
      <c r="AB551" s="118"/>
      <c r="AC551" s="118"/>
      <c r="AD551" s="118"/>
      <c r="AE551" s="118"/>
      <c r="AF551" s="118"/>
      <c r="AG551" s="118"/>
      <c r="AH551" s="118"/>
      <c r="AI551" s="171"/>
    </row>
    <row r="552" spans="3:35" x14ac:dyDescent="0.2"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71"/>
    </row>
    <row r="553" spans="3:35" x14ac:dyDescent="0.2"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71"/>
    </row>
    <row r="554" spans="3:35" x14ac:dyDescent="0.2"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71"/>
    </row>
    <row r="555" spans="3:35" x14ac:dyDescent="0.2"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71"/>
    </row>
    <row r="556" spans="3:35" x14ac:dyDescent="0.2"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71"/>
    </row>
    <row r="557" spans="3:35" x14ac:dyDescent="0.2"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  <c r="AA557" s="118"/>
      <c r="AB557" s="118"/>
      <c r="AC557" s="118"/>
      <c r="AD557" s="118"/>
      <c r="AE557" s="118"/>
      <c r="AF557" s="118"/>
      <c r="AG557" s="118"/>
      <c r="AH557" s="118"/>
      <c r="AI557" s="171"/>
    </row>
    <row r="558" spans="3:35" x14ac:dyDescent="0.2"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  <c r="AA558" s="118"/>
      <c r="AB558" s="118"/>
      <c r="AC558" s="118"/>
      <c r="AD558" s="118"/>
      <c r="AE558" s="118"/>
      <c r="AF558" s="118"/>
      <c r="AG558" s="118"/>
      <c r="AH558" s="118"/>
      <c r="AI558" s="171"/>
    </row>
    <row r="559" spans="3:35" x14ac:dyDescent="0.2"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  <c r="AA559" s="118"/>
      <c r="AB559" s="118"/>
      <c r="AC559" s="118"/>
      <c r="AD559" s="118"/>
      <c r="AE559" s="118"/>
      <c r="AF559" s="118"/>
      <c r="AG559" s="118"/>
      <c r="AH559" s="118"/>
      <c r="AI559" s="171"/>
    </row>
    <row r="560" spans="3:35" x14ac:dyDescent="0.2"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  <c r="AA560" s="118"/>
      <c r="AB560" s="118"/>
      <c r="AC560" s="118"/>
      <c r="AD560" s="118"/>
      <c r="AE560" s="118"/>
      <c r="AF560" s="118"/>
      <c r="AG560" s="118"/>
      <c r="AH560" s="118"/>
      <c r="AI560" s="171"/>
    </row>
    <row r="561" spans="3:35" x14ac:dyDescent="0.2"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  <c r="AA561" s="118"/>
      <c r="AB561" s="118"/>
      <c r="AC561" s="118"/>
      <c r="AD561" s="118"/>
      <c r="AE561" s="118"/>
      <c r="AF561" s="118"/>
      <c r="AG561" s="118"/>
      <c r="AH561" s="118"/>
      <c r="AI561" s="171"/>
    </row>
    <row r="562" spans="3:35" x14ac:dyDescent="0.2"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  <c r="AA562" s="118"/>
      <c r="AB562" s="118"/>
      <c r="AC562" s="118"/>
      <c r="AD562" s="118"/>
      <c r="AE562" s="118"/>
      <c r="AF562" s="118"/>
      <c r="AG562" s="118"/>
      <c r="AH562" s="118"/>
      <c r="AI562" s="171"/>
    </row>
    <row r="563" spans="3:35" x14ac:dyDescent="0.2"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  <c r="AA563" s="118"/>
      <c r="AB563" s="118"/>
      <c r="AC563" s="118"/>
      <c r="AD563" s="118"/>
      <c r="AE563" s="118"/>
      <c r="AF563" s="118"/>
      <c r="AG563" s="118"/>
      <c r="AH563" s="118"/>
      <c r="AI563" s="171"/>
    </row>
    <row r="564" spans="3:35" x14ac:dyDescent="0.2"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  <c r="AA564" s="118"/>
      <c r="AB564" s="118"/>
      <c r="AC564" s="118"/>
      <c r="AD564" s="118"/>
      <c r="AE564" s="118"/>
      <c r="AF564" s="118"/>
      <c r="AG564" s="118"/>
      <c r="AH564" s="118"/>
      <c r="AI564" s="171"/>
    </row>
    <row r="565" spans="3:35" x14ac:dyDescent="0.2"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  <c r="AA565" s="118"/>
      <c r="AB565" s="118"/>
      <c r="AC565" s="118"/>
      <c r="AD565" s="118"/>
      <c r="AE565" s="118"/>
      <c r="AF565" s="118"/>
      <c r="AG565" s="118"/>
      <c r="AH565" s="118"/>
      <c r="AI565" s="171"/>
    </row>
    <row r="566" spans="3:35" x14ac:dyDescent="0.2"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  <c r="AA566" s="118"/>
      <c r="AB566" s="118"/>
      <c r="AC566" s="118"/>
      <c r="AD566" s="118"/>
      <c r="AE566" s="118"/>
      <c r="AF566" s="118"/>
      <c r="AG566" s="118"/>
      <c r="AH566" s="118"/>
      <c r="AI566" s="171"/>
    </row>
    <row r="567" spans="3:35" x14ac:dyDescent="0.2"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  <c r="AA567" s="118"/>
      <c r="AB567" s="118"/>
      <c r="AC567" s="118"/>
      <c r="AD567" s="118"/>
      <c r="AE567" s="118"/>
      <c r="AF567" s="118"/>
      <c r="AG567" s="118"/>
      <c r="AH567" s="118"/>
      <c r="AI567" s="171"/>
    </row>
    <row r="568" spans="3:35" x14ac:dyDescent="0.2"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  <c r="AA568" s="118"/>
      <c r="AB568" s="118"/>
      <c r="AC568" s="118"/>
      <c r="AD568" s="118"/>
      <c r="AE568" s="118"/>
      <c r="AF568" s="118"/>
      <c r="AG568" s="118"/>
      <c r="AH568" s="118"/>
      <c r="AI568" s="171"/>
    </row>
    <row r="569" spans="3:35" x14ac:dyDescent="0.2"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  <c r="AA569" s="118"/>
      <c r="AB569" s="118"/>
      <c r="AC569" s="118"/>
      <c r="AD569" s="118"/>
      <c r="AE569" s="118"/>
      <c r="AF569" s="118"/>
      <c r="AG569" s="118"/>
      <c r="AH569" s="118"/>
      <c r="AI569" s="171"/>
    </row>
    <row r="570" spans="3:35" x14ac:dyDescent="0.2"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  <c r="AA570" s="118"/>
      <c r="AB570" s="118"/>
      <c r="AC570" s="118"/>
      <c r="AD570" s="118"/>
      <c r="AE570" s="118"/>
      <c r="AF570" s="118"/>
      <c r="AG570" s="118"/>
      <c r="AH570" s="118"/>
      <c r="AI570" s="171"/>
    </row>
    <row r="571" spans="3:35" x14ac:dyDescent="0.2"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  <c r="AA571" s="118"/>
      <c r="AB571" s="118"/>
      <c r="AC571" s="118"/>
      <c r="AD571" s="118"/>
      <c r="AE571" s="118"/>
      <c r="AF571" s="118"/>
      <c r="AG571" s="118"/>
      <c r="AH571" s="118"/>
      <c r="AI571" s="171"/>
    </row>
    <row r="572" spans="3:35" x14ac:dyDescent="0.2"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  <c r="AA572" s="118"/>
      <c r="AB572" s="118"/>
      <c r="AC572" s="118"/>
      <c r="AD572" s="118"/>
      <c r="AE572" s="118"/>
      <c r="AF572" s="118"/>
      <c r="AG572" s="118"/>
      <c r="AH572" s="118"/>
      <c r="AI572" s="171"/>
    </row>
    <row r="573" spans="3:35" x14ac:dyDescent="0.2"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  <c r="AA573" s="118"/>
      <c r="AB573" s="118"/>
      <c r="AC573" s="118"/>
      <c r="AD573" s="118"/>
      <c r="AE573" s="118"/>
      <c r="AF573" s="118"/>
      <c r="AG573" s="118"/>
      <c r="AH573" s="118"/>
      <c r="AI573" s="171"/>
    </row>
    <row r="574" spans="3:35" x14ac:dyDescent="0.2"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  <c r="AA574" s="118"/>
      <c r="AB574" s="118"/>
      <c r="AC574" s="118"/>
      <c r="AD574" s="118"/>
      <c r="AE574" s="118"/>
      <c r="AF574" s="118"/>
      <c r="AG574" s="118"/>
      <c r="AH574" s="118"/>
      <c r="AI574" s="171"/>
    </row>
    <row r="575" spans="3:35" x14ac:dyDescent="0.2"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  <c r="AA575" s="118"/>
      <c r="AB575" s="118"/>
      <c r="AC575" s="118"/>
      <c r="AD575" s="118"/>
      <c r="AE575" s="118"/>
      <c r="AF575" s="118"/>
      <c r="AG575" s="118"/>
      <c r="AH575" s="118"/>
      <c r="AI575" s="171"/>
    </row>
    <row r="576" spans="3:35" x14ac:dyDescent="0.2"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  <c r="AA576" s="118"/>
      <c r="AB576" s="118"/>
      <c r="AC576" s="118"/>
      <c r="AD576" s="118"/>
      <c r="AE576" s="118"/>
      <c r="AF576" s="118"/>
      <c r="AG576" s="118"/>
      <c r="AH576" s="118"/>
      <c r="AI576" s="171"/>
    </row>
    <row r="577" spans="3:35" x14ac:dyDescent="0.2"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  <c r="AA577" s="118"/>
      <c r="AB577" s="118"/>
      <c r="AC577" s="118"/>
      <c r="AD577" s="118"/>
      <c r="AE577" s="118"/>
      <c r="AF577" s="118"/>
      <c r="AG577" s="118"/>
      <c r="AH577" s="118"/>
      <c r="AI577" s="171"/>
    </row>
    <row r="578" spans="3:35" x14ac:dyDescent="0.2"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  <c r="AA578" s="118"/>
      <c r="AB578" s="118"/>
      <c r="AC578" s="118"/>
      <c r="AD578" s="118"/>
      <c r="AE578" s="118"/>
      <c r="AF578" s="118"/>
      <c r="AG578" s="118"/>
      <c r="AH578" s="118"/>
      <c r="AI578" s="171"/>
    </row>
    <row r="579" spans="3:35" x14ac:dyDescent="0.2"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  <c r="AA579" s="118"/>
      <c r="AB579" s="118"/>
      <c r="AC579" s="118"/>
      <c r="AD579" s="118"/>
      <c r="AE579" s="118"/>
      <c r="AF579" s="118"/>
      <c r="AG579" s="118"/>
      <c r="AH579" s="118"/>
      <c r="AI579" s="171"/>
    </row>
    <row r="580" spans="3:35" x14ac:dyDescent="0.2"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  <c r="AA580" s="118"/>
      <c r="AB580" s="118"/>
      <c r="AC580" s="118"/>
      <c r="AD580" s="118"/>
      <c r="AE580" s="118"/>
      <c r="AF580" s="118"/>
      <c r="AG580" s="118"/>
      <c r="AH580" s="118"/>
      <c r="AI580" s="171"/>
    </row>
    <row r="581" spans="3:35" x14ac:dyDescent="0.2"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  <c r="AA581" s="118"/>
      <c r="AB581" s="118"/>
      <c r="AC581" s="118"/>
      <c r="AD581" s="118"/>
      <c r="AE581" s="118"/>
      <c r="AF581" s="118"/>
      <c r="AG581" s="118"/>
      <c r="AH581" s="118"/>
      <c r="AI581" s="171"/>
    </row>
    <row r="582" spans="3:35" x14ac:dyDescent="0.2"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  <c r="AA582" s="118"/>
      <c r="AB582" s="118"/>
      <c r="AC582" s="118"/>
      <c r="AD582" s="118"/>
      <c r="AE582" s="118"/>
      <c r="AF582" s="118"/>
      <c r="AG582" s="118"/>
      <c r="AH582" s="118"/>
      <c r="AI582" s="171"/>
    </row>
    <row r="583" spans="3:35" x14ac:dyDescent="0.2"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  <c r="AA583" s="118"/>
      <c r="AB583" s="118"/>
      <c r="AC583" s="118"/>
      <c r="AD583" s="118"/>
      <c r="AE583" s="118"/>
      <c r="AF583" s="118"/>
      <c r="AG583" s="118"/>
      <c r="AH583" s="118"/>
      <c r="AI583" s="171"/>
    </row>
    <row r="584" spans="3:35" x14ac:dyDescent="0.2"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  <c r="AA584" s="118"/>
      <c r="AB584" s="118"/>
      <c r="AC584" s="118"/>
      <c r="AD584" s="118"/>
      <c r="AE584" s="118"/>
      <c r="AF584" s="118"/>
      <c r="AG584" s="118"/>
      <c r="AH584" s="118"/>
      <c r="AI584" s="171"/>
    </row>
    <row r="585" spans="3:35" x14ac:dyDescent="0.2"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  <c r="AA585" s="118"/>
      <c r="AB585" s="118"/>
      <c r="AC585" s="118"/>
      <c r="AD585" s="118"/>
      <c r="AE585" s="118"/>
      <c r="AF585" s="118"/>
      <c r="AG585" s="118"/>
      <c r="AH585" s="118"/>
      <c r="AI585" s="171"/>
    </row>
    <row r="586" spans="3:35" x14ac:dyDescent="0.2"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  <c r="AA586" s="118"/>
      <c r="AB586" s="118"/>
      <c r="AC586" s="118"/>
      <c r="AD586" s="118"/>
      <c r="AE586" s="118"/>
      <c r="AF586" s="118"/>
      <c r="AG586" s="118"/>
      <c r="AH586" s="118"/>
      <c r="AI586" s="171"/>
    </row>
    <row r="587" spans="3:35" x14ac:dyDescent="0.2"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  <c r="AA587" s="118"/>
      <c r="AB587" s="118"/>
      <c r="AC587" s="118"/>
      <c r="AD587" s="118"/>
      <c r="AE587" s="118"/>
      <c r="AF587" s="118"/>
      <c r="AG587" s="118"/>
      <c r="AH587" s="118"/>
      <c r="AI587" s="171"/>
    </row>
    <row r="588" spans="3:35" x14ac:dyDescent="0.2"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  <c r="AA588" s="118"/>
      <c r="AB588" s="118"/>
      <c r="AC588" s="118"/>
      <c r="AD588" s="118"/>
      <c r="AE588" s="118"/>
      <c r="AF588" s="118"/>
      <c r="AG588" s="118"/>
      <c r="AH588" s="118"/>
      <c r="AI588" s="171"/>
    </row>
    <row r="589" spans="3:35" x14ac:dyDescent="0.2"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  <c r="AA589" s="118"/>
      <c r="AB589" s="118"/>
      <c r="AC589" s="118"/>
      <c r="AD589" s="118"/>
      <c r="AE589" s="118"/>
      <c r="AF589" s="118"/>
      <c r="AG589" s="118"/>
      <c r="AH589" s="118"/>
      <c r="AI589" s="171"/>
    </row>
    <row r="590" spans="3:35" x14ac:dyDescent="0.2"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  <c r="AA590" s="118"/>
      <c r="AB590" s="118"/>
      <c r="AC590" s="118"/>
      <c r="AD590" s="118"/>
      <c r="AE590" s="118"/>
      <c r="AF590" s="118"/>
      <c r="AG590" s="118"/>
      <c r="AH590" s="118"/>
      <c r="AI590" s="171"/>
    </row>
    <row r="591" spans="3:35" x14ac:dyDescent="0.2"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  <c r="AA591" s="118"/>
      <c r="AB591" s="118"/>
      <c r="AC591" s="118"/>
      <c r="AD591" s="118"/>
      <c r="AE591" s="118"/>
      <c r="AF591" s="118"/>
      <c r="AG591" s="118"/>
      <c r="AH591" s="118"/>
      <c r="AI591" s="171"/>
    </row>
    <row r="592" spans="3:35" x14ac:dyDescent="0.2"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  <c r="AA592" s="118"/>
      <c r="AB592" s="118"/>
      <c r="AC592" s="118"/>
      <c r="AD592" s="118"/>
      <c r="AE592" s="118"/>
      <c r="AF592" s="118"/>
      <c r="AG592" s="118"/>
      <c r="AH592" s="118"/>
      <c r="AI592" s="171"/>
    </row>
    <row r="593" spans="3:35" x14ac:dyDescent="0.2"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  <c r="AA593" s="118"/>
      <c r="AB593" s="118"/>
      <c r="AC593" s="118"/>
      <c r="AD593" s="118"/>
      <c r="AE593" s="118"/>
      <c r="AF593" s="118"/>
      <c r="AG593" s="118"/>
      <c r="AH593" s="118"/>
      <c r="AI593" s="171"/>
    </row>
    <row r="594" spans="3:35" x14ac:dyDescent="0.2"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  <c r="AA594" s="118"/>
      <c r="AB594" s="118"/>
      <c r="AC594" s="118"/>
      <c r="AD594" s="118"/>
      <c r="AE594" s="118"/>
      <c r="AF594" s="118"/>
      <c r="AG594" s="118"/>
      <c r="AH594" s="118"/>
      <c r="AI594" s="171"/>
    </row>
    <row r="595" spans="3:35" x14ac:dyDescent="0.2"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  <c r="AA595" s="118"/>
      <c r="AB595" s="118"/>
      <c r="AC595" s="118"/>
      <c r="AD595" s="118"/>
      <c r="AE595" s="118"/>
      <c r="AF595" s="118"/>
      <c r="AG595" s="118"/>
      <c r="AH595" s="118"/>
      <c r="AI595" s="171"/>
    </row>
    <row r="596" spans="3:35" x14ac:dyDescent="0.2"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  <c r="AA596" s="118"/>
      <c r="AB596" s="118"/>
      <c r="AC596" s="118"/>
      <c r="AD596" s="118"/>
      <c r="AE596" s="118"/>
      <c r="AF596" s="118"/>
      <c r="AG596" s="118"/>
      <c r="AH596" s="118"/>
      <c r="AI596" s="171"/>
    </row>
    <row r="597" spans="3:35" x14ac:dyDescent="0.2"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  <c r="AA597" s="118"/>
      <c r="AB597" s="118"/>
      <c r="AC597" s="118"/>
      <c r="AD597" s="118"/>
      <c r="AE597" s="118"/>
      <c r="AF597" s="118"/>
      <c r="AG597" s="118"/>
      <c r="AH597" s="118"/>
      <c r="AI597" s="171"/>
    </row>
    <row r="598" spans="3:35" x14ac:dyDescent="0.2"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  <c r="AA598" s="118"/>
      <c r="AB598" s="118"/>
      <c r="AC598" s="118"/>
      <c r="AD598" s="118"/>
      <c r="AE598" s="118"/>
      <c r="AF598" s="118"/>
      <c r="AG598" s="118"/>
      <c r="AH598" s="118"/>
      <c r="AI598" s="171"/>
    </row>
    <row r="599" spans="3:35" x14ac:dyDescent="0.2"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  <c r="AA599" s="118"/>
      <c r="AB599" s="118"/>
      <c r="AC599" s="118"/>
      <c r="AD599" s="118"/>
      <c r="AE599" s="118"/>
      <c r="AF599" s="118"/>
      <c r="AG599" s="118"/>
      <c r="AH599" s="118"/>
      <c r="AI599" s="171"/>
    </row>
    <row r="600" spans="3:35" x14ac:dyDescent="0.2"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  <c r="AA600" s="118"/>
      <c r="AB600" s="118"/>
      <c r="AC600" s="118"/>
      <c r="AD600" s="118"/>
      <c r="AE600" s="118"/>
      <c r="AF600" s="118"/>
      <c r="AG600" s="118"/>
      <c r="AH600" s="118"/>
      <c r="AI600" s="171"/>
    </row>
    <row r="601" spans="3:35" x14ac:dyDescent="0.2"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  <c r="AA601" s="118"/>
      <c r="AB601" s="118"/>
      <c r="AC601" s="118"/>
      <c r="AD601" s="118"/>
      <c r="AE601" s="118"/>
      <c r="AF601" s="118"/>
      <c r="AG601" s="118"/>
      <c r="AH601" s="118"/>
      <c r="AI601" s="171"/>
    </row>
    <row r="602" spans="3:35" x14ac:dyDescent="0.2"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  <c r="AA602" s="118"/>
      <c r="AB602" s="118"/>
      <c r="AC602" s="118"/>
      <c r="AD602" s="118"/>
      <c r="AE602" s="118"/>
      <c r="AF602" s="118"/>
      <c r="AG602" s="118"/>
      <c r="AH602" s="118"/>
      <c r="AI602" s="171"/>
    </row>
    <row r="603" spans="3:35" x14ac:dyDescent="0.2"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  <c r="AA603" s="118"/>
      <c r="AB603" s="118"/>
      <c r="AC603" s="118"/>
      <c r="AD603" s="118"/>
      <c r="AE603" s="118"/>
      <c r="AF603" s="118"/>
      <c r="AG603" s="118"/>
      <c r="AH603" s="118"/>
      <c r="AI603" s="171"/>
    </row>
    <row r="604" spans="3:35" x14ac:dyDescent="0.2"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  <c r="AA604" s="118"/>
      <c r="AB604" s="118"/>
      <c r="AC604" s="118"/>
      <c r="AD604" s="118"/>
      <c r="AE604" s="118"/>
      <c r="AF604" s="118"/>
      <c r="AG604" s="118"/>
      <c r="AH604" s="118"/>
      <c r="AI604" s="171"/>
    </row>
    <row r="605" spans="3:35" x14ac:dyDescent="0.2"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  <c r="AA605" s="118"/>
      <c r="AB605" s="118"/>
      <c r="AC605" s="118"/>
      <c r="AD605" s="118"/>
      <c r="AE605" s="118"/>
      <c r="AF605" s="118"/>
      <c r="AG605" s="118"/>
      <c r="AH605" s="118"/>
      <c r="AI605" s="171"/>
    </row>
    <row r="606" spans="3:35" x14ac:dyDescent="0.2"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  <c r="AA606" s="118"/>
      <c r="AB606" s="118"/>
      <c r="AC606" s="118"/>
      <c r="AD606" s="118"/>
      <c r="AE606" s="118"/>
      <c r="AF606" s="118"/>
      <c r="AG606" s="118"/>
      <c r="AH606" s="118"/>
      <c r="AI606" s="171"/>
    </row>
    <row r="607" spans="3:35" x14ac:dyDescent="0.2"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  <c r="AA607" s="118"/>
      <c r="AB607" s="118"/>
      <c r="AC607" s="118"/>
      <c r="AD607" s="118"/>
      <c r="AE607" s="118"/>
      <c r="AF607" s="118"/>
      <c r="AG607" s="118"/>
      <c r="AH607" s="118"/>
      <c r="AI607" s="171"/>
    </row>
    <row r="608" spans="3:35" x14ac:dyDescent="0.2"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  <c r="AA608" s="118"/>
      <c r="AB608" s="118"/>
      <c r="AC608" s="118"/>
      <c r="AD608" s="118"/>
      <c r="AE608" s="118"/>
      <c r="AF608" s="118"/>
      <c r="AG608" s="118"/>
      <c r="AH608" s="118"/>
      <c r="AI608" s="171"/>
    </row>
    <row r="609" spans="3:35" x14ac:dyDescent="0.2"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  <c r="AA609" s="118"/>
      <c r="AB609" s="118"/>
      <c r="AC609" s="118"/>
      <c r="AD609" s="118"/>
      <c r="AE609" s="118"/>
      <c r="AF609" s="118"/>
      <c r="AG609" s="118"/>
      <c r="AH609" s="118"/>
      <c r="AI609" s="171"/>
    </row>
    <row r="610" spans="3:35" x14ac:dyDescent="0.2"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  <c r="AA610" s="118"/>
      <c r="AB610" s="118"/>
      <c r="AC610" s="118"/>
      <c r="AD610" s="118"/>
      <c r="AE610" s="118"/>
      <c r="AF610" s="118"/>
      <c r="AG610" s="118"/>
      <c r="AH610" s="118"/>
      <c r="AI610" s="171"/>
    </row>
    <row r="611" spans="3:35" x14ac:dyDescent="0.2"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  <c r="AA611" s="118"/>
      <c r="AB611" s="118"/>
      <c r="AC611" s="118"/>
      <c r="AD611" s="118"/>
      <c r="AE611" s="118"/>
      <c r="AF611" s="118"/>
      <c r="AG611" s="118"/>
      <c r="AH611" s="118"/>
      <c r="AI611" s="171"/>
    </row>
    <row r="612" spans="3:35" x14ac:dyDescent="0.2"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  <c r="AA612" s="118"/>
      <c r="AB612" s="118"/>
      <c r="AC612" s="118"/>
      <c r="AD612" s="118"/>
      <c r="AE612" s="118"/>
      <c r="AF612" s="118"/>
      <c r="AG612" s="118"/>
      <c r="AH612" s="118"/>
      <c r="AI612" s="171"/>
    </row>
    <row r="613" spans="3:35" x14ac:dyDescent="0.2"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  <c r="AA613" s="118"/>
      <c r="AB613" s="118"/>
      <c r="AC613" s="118"/>
      <c r="AD613" s="118"/>
      <c r="AE613" s="118"/>
      <c r="AF613" s="118"/>
      <c r="AG613" s="118"/>
      <c r="AH613" s="118"/>
      <c r="AI613" s="171"/>
    </row>
    <row r="614" spans="3:35" x14ac:dyDescent="0.2"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  <c r="AA614" s="118"/>
      <c r="AB614" s="118"/>
      <c r="AC614" s="118"/>
      <c r="AD614" s="118"/>
      <c r="AE614" s="118"/>
      <c r="AF614" s="118"/>
      <c r="AG614" s="118"/>
      <c r="AH614" s="118"/>
      <c r="AI614" s="171"/>
    </row>
    <row r="615" spans="3:35" x14ac:dyDescent="0.2"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  <c r="AA615" s="118"/>
      <c r="AB615" s="118"/>
      <c r="AC615" s="118"/>
      <c r="AD615" s="118"/>
      <c r="AE615" s="118"/>
      <c r="AF615" s="118"/>
      <c r="AG615" s="118"/>
      <c r="AH615" s="118"/>
      <c r="AI615" s="171"/>
    </row>
    <row r="616" spans="3:35" x14ac:dyDescent="0.2"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  <c r="AA616" s="118"/>
      <c r="AB616" s="118"/>
      <c r="AC616" s="118"/>
      <c r="AD616" s="118"/>
      <c r="AE616" s="118"/>
      <c r="AF616" s="118"/>
      <c r="AG616" s="118"/>
      <c r="AH616" s="118"/>
      <c r="AI616" s="171"/>
    </row>
    <row r="617" spans="3:35" x14ac:dyDescent="0.2"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  <c r="AA617" s="118"/>
      <c r="AB617" s="118"/>
      <c r="AC617" s="118"/>
      <c r="AD617" s="118"/>
      <c r="AE617" s="118"/>
      <c r="AF617" s="118"/>
      <c r="AG617" s="118"/>
      <c r="AH617" s="118"/>
      <c r="AI617" s="171"/>
    </row>
    <row r="618" spans="3:35" x14ac:dyDescent="0.2"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  <c r="AA618" s="118"/>
      <c r="AB618" s="118"/>
      <c r="AC618" s="118"/>
      <c r="AD618" s="118"/>
      <c r="AE618" s="118"/>
      <c r="AF618" s="118"/>
      <c r="AG618" s="118"/>
      <c r="AH618" s="118"/>
      <c r="AI618" s="171"/>
    </row>
    <row r="619" spans="3:35" x14ac:dyDescent="0.2"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  <c r="AA619" s="118"/>
      <c r="AB619" s="118"/>
      <c r="AC619" s="118"/>
      <c r="AD619" s="118"/>
      <c r="AE619" s="118"/>
      <c r="AF619" s="118"/>
      <c r="AG619" s="118"/>
      <c r="AH619" s="118"/>
      <c r="AI619" s="171"/>
    </row>
    <row r="620" spans="3:35" x14ac:dyDescent="0.2"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  <c r="AA620" s="118"/>
      <c r="AB620" s="118"/>
      <c r="AC620" s="118"/>
      <c r="AD620" s="118"/>
      <c r="AE620" s="118"/>
      <c r="AF620" s="118"/>
      <c r="AG620" s="118"/>
      <c r="AH620" s="118"/>
      <c r="AI620" s="171"/>
    </row>
    <row r="621" spans="3:35" x14ac:dyDescent="0.2"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  <c r="AA621" s="118"/>
      <c r="AB621" s="118"/>
      <c r="AC621" s="118"/>
      <c r="AD621" s="118"/>
      <c r="AE621" s="118"/>
      <c r="AF621" s="118"/>
      <c r="AG621" s="118"/>
      <c r="AH621" s="118"/>
      <c r="AI621" s="171"/>
    </row>
    <row r="622" spans="3:35" x14ac:dyDescent="0.2"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  <c r="AA622" s="118"/>
      <c r="AB622" s="118"/>
      <c r="AC622" s="118"/>
      <c r="AD622" s="118"/>
      <c r="AE622" s="118"/>
      <c r="AF622" s="118"/>
      <c r="AG622" s="118"/>
      <c r="AH622" s="118"/>
      <c r="AI622" s="171"/>
    </row>
    <row r="623" spans="3:35" x14ac:dyDescent="0.2"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  <c r="AA623" s="118"/>
      <c r="AB623" s="118"/>
      <c r="AC623" s="118"/>
      <c r="AD623" s="118"/>
      <c r="AE623" s="118"/>
      <c r="AF623" s="118"/>
      <c r="AG623" s="118"/>
      <c r="AH623" s="118"/>
      <c r="AI623" s="171"/>
    </row>
    <row r="624" spans="3:35" x14ac:dyDescent="0.2"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  <c r="AA624" s="118"/>
      <c r="AB624" s="118"/>
      <c r="AC624" s="118"/>
      <c r="AD624" s="118"/>
      <c r="AE624" s="118"/>
      <c r="AF624" s="118"/>
      <c r="AG624" s="118"/>
      <c r="AH624" s="118"/>
      <c r="AI624" s="171"/>
    </row>
    <row r="625" spans="3:35" x14ac:dyDescent="0.2"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  <c r="AA625" s="118"/>
      <c r="AB625" s="118"/>
      <c r="AC625" s="118"/>
      <c r="AD625" s="118"/>
      <c r="AE625" s="118"/>
      <c r="AF625" s="118"/>
      <c r="AG625" s="118"/>
      <c r="AH625" s="118"/>
      <c r="AI625" s="171"/>
    </row>
    <row r="626" spans="3:35" x14ac:dyDescent="0.2"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  <c r="AA626" s="118"/>
      <c r="AB626" s="118"/>
      <c r="AC626" s="118"/>
      <c r="AD626" s="118"/>
      <c r="AE626" s="118"/>
      <c r="AF626" s="118"/>
      <c r="AG626" s="118"/>
      <c r="AH626" s="118"/>
      <c r="AI626" s="171"/>
    </row>
    <row r="627" spans="3:35" x14ac:dyDescent="0.2"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  <c r="AA627" s="118"/>
      <c r="AB627" s="118"/>
      <c r="AC627" s="118"/>
      <c r="AD627" s="118"/>
      <c r="AE627" s="118"/>
      <c r="AF627" s="118"/>
      <c r="AG627" s="118"/>
      <c r="AH627" s="118"/>
      <c r="AI627" s="171"/>
    </row>
    <row r="628" spans="3:35" x14ac:dyDescent="0.2"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  <c r="AA628" s="118"/>
      <c r="AB628" s="118"/>
      <c r="AC628" s="118"/>
      <c r="AD628" s="118"/>
      <c r="AE628" s="118"/>
      <c r="AF628" s="118"/>
      <c r="AG628" s="118"/>
      <c r="AH628" s="118"/>
      <c r="AI628" s="171"/>
    </row>
    <row r="629" spans="3:35" x14ac:dyDescent="0.2"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  <c r="AA629" s="118"/>
      <c r="AB629" s="118"/>
      <c r="AC629" s="118"/>
      <c r="AD629" s="118"/>
      <c r="AE629" s="118"/>
      <c r="AF629" s="118"/>
      <c r="AG629" s="118"/>
      <c r="AH629" s="118"/>
      <c r="AI629" s="171"/>
    </row>
    <row r="630" spans="3:35" x14ac:dyDescent="0.2"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  <c r="AA630" s="118"/>
      <c r="AB630" s="118"/>
      <c r="AC630" s="118"/>
      <c r="AD630" s="118"/>
      <c r="AE630" s="118"/>
      <c r="AF630" s="118"/>
      <c r="AG630" s="118"/>
      <c r="AH630" s="118"/>
      <c r="AI630" s="171"/>
    </row>
    <row r="631" spans="3:35" x14ac:dyDescent="0.2"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  <c r="AA631" s="118"/>
      <c r="AB631" s="118"/>
      <c r="AC631" s="118"/>
      <c r="AD631" s="118"/>
      <c r="AE631" s="118"/>
      <c r="AF631" s="118"/>
      <c r="AG631" s="118"/>
      <c r="AH631" s="118"/>
      <c r="AI631" s="171"/>
    </row>
    <row r="632" spans="3:35" x14ac:dyDescent="0.2"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  <c r="AA632" s="118"/>
      <c r="AB632" s="118"/>
      <c r="AC632" s="118"/>
      <c r="AD632" s="118"/>
      <c r="AE632" s="118"/>
      <c r="AF632" s="118"/>
      <c r="AG632" s="118"/>
      <c r="AH632" s="118"/>
      <c r="AI632" s="171"/>
    </row>
    <row r="633" spans="3:35" x14ac:dyDescent="0.2"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  <c r="AA633" s="118"/>
      <c r="AB633" s="118"/>
      <c r="AC633" s="118"/>
      <c r="AD633" s="118"/>
      <c r="AE633" s="118"/>
      <c r="AF633" s="118"/>
      <c r="AG633" s="118"/>
      <c r="AH633" s="118"/>
      <c r="AI633" s="171"/>
    </row>
    <row r="634" spans="3:35" x14ac:dyDescent="0.2"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  <c r="AA634" s="118"/>
      <c r="AB634" s="118"/>
      <c r="AC634" s="118"/>
      <c r="AD634" s="118"/>
      <c r="AE634" s="118"/>
      <c r="AF634" s="118"/>
      <c r="AG634" s="118"/>
      <c r="AH634" s="118"/>
      <c r="AI634" s="171"/>
    </row>
    <row r="635" spans="3:35" x14ac:dyDescent="0.2"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  <c r="AA635" s="118"/>
      <c r="AB635" s="118"/>
      <c r="AC635" s="118"/>
      <c r="AD635" s="118"/>
      <c r="AE635" s="118"/>
      <c r="AF635" s="118"/>
      <c r="AG635" s="118"/>
      <c r="AH635" s="118"/>
      <c r="AI635" s="171"/>
    </row>
    <row r="636" spans="3:35" x14ac:dyDescent="0.2"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  <c r="AA636" s="118"/>
      <c r="AB636" s="118"/>
      <c r="AC636" s="118"/>
      <c r="AD636" s="118"/>
      <c r="AE636" s="118"/>
      <c r="AF636" s="118"/>
      <c r="AG636" s="118"/>
      <c r="AH636" s="118"/>
      <c r="AI636" s="171"/>
    </row>
    <row r="637" spans="3:35" x14ac:dyDescent="0.2"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  <c r="AA637" s="118"/>
      <c r="AB637" s="118"/>
      <c r="AC637" s="118"/>
      <c r="AD637" s="118"/>
      <c r="AE637" s="118"/>
      <c r="AF637" s="118"/>
      <c r="AG637" s="118"/>
      <c r="AH637" s="118"/>
      <c r="AI637" s="171"/>
    </row>
    <row r="638" spans="3:35" x14ac:dyDescent="0.2"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  <c r="AA638" s="118"/>
      <c r="AB638" s="118"/>
      <c r="AC638" s="118"/>
      <c r="AD638" s="118"/>
      <c r="AE638" s="118"/>
      <c r="AF638" s="118"/>
      <c r="AG638" s="118"/>
      <c r="AH638" s="118"/>
      <c r="AI638" s="171"/>
    </row>
    <row r="639" spans="3:35" x14ac:dyDescent="0.2"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  <c r="AA639" s="118"/>
      <c r="AB639" s="118"/>
      <c r="AC639" s="118"/>
      <c r="AD639" s="118"/>
      <c r="AE639" s="118"/>
      <c r="AF639" s="118"/>
      <c r="AG639" s="118"/>
      <c r="AH639" s="118"/>
      <c r="AI639" s="171"/>
    </row>
    <row r="640" spans="3:35" x14ac:dyDescent="0.2"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  <c r="AA640" s="118"/>
      <c r="AB640" s="118"/>
      <c r="AC640" s="118"/>
      <c r="AD640" s="118"/>
      <c r="AE640" s="118"/>
      <c r="AF640" s="118"/>
      <c r="AG640" s="118"/>
      <c r="AH640" s="118"/>
      <c r="AI640" s="171"/>
    </row>
    <row r="641" spans="3:35" x14ac:dyDescent="0.2"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  <c r="AA641" s="118"/>
      <c r="AB641" s="118"/>
      <c r="AC641" s="118"/>
      <c r="AD641" s="118"/>
      <c r="AE641" s="118"/>
      <c r="AF641" s="118"/>
      <c r="AG641" s="118"/>
      <c r="AH641" s="118"/>
      <c r="AI641" s="171"/>
    </row>
    <row r="642" spans="3:35" x14ac:dyDescent="0.2"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  <c r="AA642" s="118"/>
      <c r="AB642" s="118"/>
      <c r="AC642" s="118"/>
      <c r="AD642" s="118"/>
      <c r="AE642" s="118"/>
      <c r="AF642" s="118"/>
      <c r="AG642" s="118"/>
      <c r="AH642" s="118"/>
      <c r="AI642" s="171"/>
    </row>
    <row r="643" spans="3:35" x14ac:dyDescent="0.2"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  <c r="AA643" s="118"/>
      <c r="AB643" s="118"/>
      <c r="AC643" s="118"/>
      <c r="AD643" s="118"/>
      <c r="AE643" s="118"/>
      <c r="AF643" s="118"/>
      <c r="AG643" s="118"/>
      <c r="AH643" s="118"/>
      <c r="AI643" s="171"/>
    </row>
    <row r="644" spans="3:35" x14ac:dyDescent="0.2"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  <c r="AA644" s="118"/>
      <c r="AB644" s="118"/>
      <c r="AC644" s="118"/>
      <c r="AD644" s="118"/>
      <c r="AE644" s="118"/>
      <c r="AF644" s="118"/>
      <c r="AG644" s="118"/>
      <c r="AH644" s="118"/>
      <c r="AI644" s="171"/>
    </row>
    <row r="645" spans="3:35" x14ac:dyDescent="0.2"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  <c r="AA645" s="118"/>
      <c r="AB645" s="118"/>
      <c r="AC645" s="118"/>
      <c r="AD645" s="118"/>
      <c r="AE645" s="118"/>
      <c r="AF645" s="118"/>
      <c r="AG645" s="118"/>
      <c r="AH645" s="118"/>
      <c r="AI645" s="171"/>
    </row>
    <row r="646" spans="3:35" x14ac:dyDescent="0.2"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  <c r="AA646" s="118"/>
      <c r="AB646" s="118"/>
      <c r="AC646" s="118"/>
      <c r="AD646" s="118"/>
      <c r="AE646" s="118"/>
      <c r="AF646" s="118"/>
      <c r="AG646" s="118"/>
      <c r="AH646" s="118"/>
      <c r="AI646" s="171"/>
    </row>
    <row r="647" spans="3:35" x14ac:dyDescent="0.2"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  <c r="AA647" s="118"/>
      <c r="AB647" s="118"/>
      <c r="AC647" s="118"/>
      <c r="AD647" s="118"/>
      <c r="AE647" s="118"/>
      <c r="AF647" s="118"/>
      <c r="AG647" s="118"/>
      <c r="AH647" s="118"/>
      <c r="AI647" s="171"/>
    </row>
    <row r="648" spans="3:35" x14ac:dyDescent="0.2"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  <c r="AA648" s="118"/>
      <c r="AB648" s="118"/>
      <c r="AC648" s="118"/>
      <c r="AD648" s="118"/>
      <c r="AE648" s="118"/>
      <c r="AF648" s="118"/>
      <c r="AG648" s="118"/>
      <c r="AH648" s="118"/>
      <c r="AI648" s="171"/>
    </row>
    <row r="649" spans="3:35" x14ac:dyDescent="0.2"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  <c r="AA649" s="118"/>
      <c r="AB649" s="118"/>
      <c r="AC649" s="118"/>
      <c r="AD649" s="118"/>
      <c r="AE649" s="118"/>
      <c r="AF649" s="118"/>
      <c r="AG649" s="118"/>
      <c r="AH649" s="118"/>
      <c r="AI649" s="171"/>
    </row>
    <row r="650" spans="3:35" x14ac:dyDescent="0.2"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  <c r="AA650" s="118"/>
      <c r="AB650" s="118"/>
      <c r="AC650" s="118"/>
      <c r="AD650" s="118"/>
      <c r="AE650" s="118"/>
      <c r="AF650" s="118"/>
      <c r="AG650" s="118"/>
      <c r="AH650" s="118"/>
      <c r="AI650" s="171"/>
    </row>
    <row r="651" spans="3:35" x14ac:dyDescent="0.2"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  <c r="AA651" s="118"/>
      <c r="AB651" s="118"/>
      <c r="AC651" s="118"/>
      <c r="AD651" s="118"/>
      <c r="AE651" s="118"/>
      <c r="AF651" s="118"/>
      <c r="AG651" s="118"/>
      <c r="AH651" s="118"/>
      <c r="AI651" s="171"/>
    </row>
    <row r="652" spans="3:35" x14ac:dyDescent="0.2"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  <c r="AA652" s="118"/>
      <c r="AB652" s="118"/>
      <c r="AC652" s="118"/>
      <c r="AD652" s="118"/>
      <c r="AE652" s="118"/>
      <c r="AF652" s="118"/>
      <c r="AG652" s="118"/>
      <c r="AH652" s="118"/>
      <c r="AI652" s="171"/>
    </row>
    <row r="653" spans="3:35" x14ac:dyDescent="0.2"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  <c r="AA653" s="118"/>
      <c r="AB653" s="118"/>
      <c r="AC653" s="118"/>
      <c r="AD653" s="118"/>
      <c r="AE653" s="118"/>
      <c r="AF653" s="118"/>
      <c r="AG653" s="118"/>
      <c r="AH653" s="118"/>
      <c r="AI653" s="171"/>
    </row>
    <row r="654" spans="3:35" x14ac:dyDescent="0.2"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  <c r="AA654" s="118"/>
      <c r="AB654" s="118"/>
      <c r="AC654" s="118"/>
      <c r="AD654" s="118"/>
      <c r="AE654" s="118"/>
      <c r="AF654" s="118"/>
      <c r="AG654" s="118"/>
      <c r="AH654" s="118"/>
      <c r="AI654" s="171"/>
    </row>
    <row r="655" spans="3:35" x14ac:dyDescent="0.2"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  <c r="AA655" s="118"/>
      <c r="AB655" s="118"/>
      <c r="AC655" s="118"/>
      <c r="AD655" s="118"/>
      <c r="AE655" s="118"/>
      <c r="AF655" s="118"/>
      <c r="AG655" s="118"/>
      <c r="AH655" s="118"/>
      <c r="AI655" s="171"/>
    </row>
    <row r="656" spans="3:35" x14ac:dyDescent="0.2"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  <c r="AA656" s="118"/>
      <c r="AB656" s="118"/>
      <c r="AC656" s="118"/>
      <c r="AD656" s="118"/>
      <c r="AE656" s="118"/>
      <c r="AF656" s="118"/>
      <c r="AG656" s="118"/>
      <c r="AH656" s="118"/>
      <c r="AI656" s="171"/>
    </row>
    <row r="657" spans="3:35" x14ac:dyDescent="0.2"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  <c r="AA657" s="118"/>
      <c r="AB657" s="118"/>
      <c r="AC657" s="118"/>
      <c r="AD657" s="118"/>
      <c r="AE657" s="118"/>
      <c r="AF657" s="118"/>
      <c r="AG657" s="118"/>
      <c r="AH657" s="118"/>
      <c r="AI657" s="171"/>
    </row>
    <row r="658" spans="3:35" x14ac:dyDescent="0.2"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  <c r="AA658" s="118"/>
      <c r="AB658" s="118"/>
      <c r="AC658" s="118"/>
      <c r="AD658" s="118"/>
      <c r="AE658" s="118"/>
      <c r="AF658" s="118"/>
      <c r="AG658" s="118"/>
      <c r="AH658" s="118"/>
      <c r="AI658" s="171"/>
    </row>
    <row r="659" spans="3:35" x14ac:dyDescent="0.2"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  <c r="AA659" s="118"/>
      <c r="AB659" s="118"/>
      <c r="AC659" s="118"/>
      <c r="AD659" s="118"/>
      <c r="AE659" s="118"/>
      <c r="AF659" s="118"/>
      <c r="AG659" s="118"/>
      <c r="AH659" s="118"/>
      <c r="AI659" s="171"/>
    </row>
    <row r="660" spans="3:35" x14ac:dyDescent="0.2"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  <c r="AA660" s="118"/>
      <c r="AB660" s="118"/>
      <c r="AC660" s="118"/>
      <c r="AD660" s="118"/>
      <c r="AE660" s="118"/>
      <c r="AF660" s="118"/>
      <c r="AG660" s="118"/>
      <c r="AH660" s="118"/>
      <c r="AI660" s="171"/>
    </row>
    <row r="661" spans="3:35" x14ac:dyDescent="0.2"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  <c r="AA661" s="118"/>
      <c r="AB661" s="118"/>
      <c r="AC661" s="118"/>
      <c r="AD661" s="118"/>
      <c r="AE661" s="118"/>
      <c r="AF661" s="118"/>
      <c r="AG661" s="118"/>
      <c r="AH661" s="118"/>
      <c r="AI661" s="171"/>
    </row>
    <row r="662" spans="3:35" x14ac:dyDescent="0.2"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  <c r="AA662" s="118"/>
      <c r="AB662" s="118"/>
      <c r="AC662" s="118"/>
      <c r="AD662" s="118"/>
      <c r="AE662" s="118"/>
      <c r="AF662" s="118"/>
      <c r="AG662" s="118"/>
      <c r="AH662" s="118"/>
      <c r="AI662" s="171"/>
    </row>
    <row r="663" spans="3:35" x14ac:dyDescent="0.2"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  <c r="AA663" s="118"/>
      <c r="AB663" s="118"/>
      <c r="AC663" s="118"/>
      <c r="AD663" s="118"/>
      <c r="AE663" s="118"/>
      <c r="AF663" s="118"/>
      <c r="AG663" s="118"/>
      <c r="AH663" s="118"/>
      <c r="AI663" s="171"/>
    </row>
    <row r="664" spans="3:35" x14ac:dyDescent="0.2"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71"/>
    </row>
    <row r="665" spans="3:35" x14ac:dyDescent="0.2"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71"/>
    </row>
    <row r="666" spans="3:35" x14ac:dyDescent="0.2"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71"/>
    </row>
    <row r="667" spans="3:35" x14ac:dyDescent="0.2"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71"/>
    </row>
    <row r="668" spans="3:35" x14ac:dyDescent="0.2"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71"/>
    </row>
    <row r="669" spans="3:35" x14ac:dyDescent="0.2"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  <c r="AA669" s="118"/>
      <c r="AB669" s="118"/>
      <c r="AC669" s="118"/>
      <c r="AD669" s="118"/>
      <c r="AE669" s="118"/>
      <c r="AF669" s="118"/>
      <c r="AG669" s="118"/>
      <c r="AH669" s="118"/>
      <c r="AI669" s="171"/>
    </row>
    <row r="670" spans="3:35" x14ac:dyDescent="0.2"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  <c r="AA670" s="118"/>
      <c r="AB670" s="118"/>
      <c r="AC670" s="118"/>
      <c r="AD670" s="118"/>
      <c r="AE670" s="118"/>
      <c r="AF670" s="118"/>
      <c r="AG670" s="118"/>
      <c r="AH670" s="118"/>
      <c r="AI670" s="171"/>
    </row>
    <row r="671" spans="3:35" x14ac:dyDescent="0.2"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  <c r="AA671" s="118"/>
      <c r="AB671" s="118"/>
      <c r="AC671" s="118"/>
      <c r="AD671" s="118"/>
      <c r="AE671" s="118"/>
      <c r="AF671" s="118"/>
      <c r="AG671" s="118"/>
      <c r="AH671" s="118"/>
      <c r="AI671" s="171"/>
    </row>
    <row r="672" spans="3:35" x14ac:dyDescent="0.2"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  <c r="AA672" s="118"/>
      <c r="AB672" s="118"/>
      <c r="AC672" s="118"/>
      <c r="AD672" s="118"/>
      <c r="AE672" s="118"/>
      <c r="AF672" s="118"/>
      <c r="AG672" s="118"/>
      <c r="AH672" s="118"/>
      <c r="AI672" s="171"/>
    </row>
    <row r="673" spans="3:35" x14ac:dyDescent="0.2"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  <c r="AA673" s="118"/>
      <c r="AB673" s="118"/>
      <c r="AC673" s="118"/>
      <c r="AD673" s="118"/>
      <c r="AE673" s="118"/>
      <c r="AF673" s="118"/>
      <c r="AG673" s="118"/>
      <c r="AH673" s="118"/>
      <c r="AI673" s="171"/>
    </row>
    <row r="674" spans="3:35" x14ac:dyDescent="0.2"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  <c r="AA674" s="118"/>
      <c r="AB674" s="118"/>
      <c r="AC674" s="118"/>
      <c r="AD674" s="118"/>
      <c r="AE674" s="118"/>
      <c r="AF674" s="118"/>
      <c r="AG674" s="118"/>
      <c r="AH674" s="118"/>
      <c r="AI674" s="171"/>
    </row>
    <row r="675" spans="3:35" x14ac:dyDescent="0.2"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  <c r="AA675" s="118"/>
      <c r="AB675" s="118"/>
      <c r="AC675" s="118"/>
      <c r="AD675" s="118"/>
      <c r="AE675" s="118"/>
      <c r="AF675" s="118"/>
      <c r="AG675" s="118"/>
      <c r="AH675" s="118"/>
      <c r="AI675" s="171"/>
    </row>
    <row r="676" spans="3:35" x14ac:dyDescent="0.2"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  <c r="AA676" s="118"/>
      <c r="AB676" s="118"/>
      <c r="AC676" s="118"/>
      <c r="AD676" s="118"/>
      <c r="AE676" s="118"/>
      <c r="AF676" s="118"/>
      <c r="AG676" s="118"/>
      <c r="AH676" s="118"/>
      <c r="AI676" s="171"/>
    </row>
    <row r="677" spans="3:35" x14ac:dyDescent="0.2"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  <c r="AA677" s="118"/>
      <c r="AB677" s="118"/>
      <c r="AC677" s="118"/>
      <c r="AD677" s="118"/>
      <c r="AE677" s="118"/>
      <c r="AF677" s="118"/>
      <c r="AG677" s="118"/>
      <c r="AH677" s="118"/>
      <c r="AI677" s="171"/>
    </row>
    <row r="678" spans="3:35" x14ac:dyDescent="0.2"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  <c r="AG678" s="118"/>
      <c r="AH678" s="118"/>
      <c r="AI678" s="171"/>
    </row>
    <row r="679" spans="3:35" x14ac:dyDescent="0.2"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  <c r="AG679" s="118"/>
      <c r="AH679" s="118"/>
      <c r="AI679" s="171"/>
    </row>
    <row r="680" spans="3:35" x14ac:dyDescent="0.2"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  <c r="AG680" s="118"/>
      <c r="AH680" s="118"/>
      <c r="AI680" s="171"/>
    </row>
    <row r="681" spans="3:35" x14ac:dyDescent="0.2"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71"/>
    </row>
    <row r="682" spans="3:35" x14ac:dyDescent="0.2"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18"/>
      <c r="AH682" s="118"/>
      <c r="AI682" s="171"/>
    </row>
    <row r="683" spans="3:35" x14ac:dyDescent="0.2"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  <c r="AA683" s="118"/>
      <c r="AB683" s="118"/>
      <c r="AC683" s="118"/>
      <c r="AD683" s="118"/>
      <c r="AE683" s="118"/>
      <c r="AF683" s="118"/>
      <c r="AG683" s="118"/>
      <c r="AH683" s="118"/>
      <c r="AI683" s="171"/>
    </row>
    <row r="684" spans="3:35" x14ac:dyDescent="0.2"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  <c r="AA684" s="118"/>
      <c r="AB684" s="118"/>
      <c r="AC684" s="118"/>
      <c r="AD684" s="118"/>
      <c r="AE684" s="118"/>
      <c r="AF684" s="118"/>
      <c r="AG684" s="118"/>
      <c r="AH684" s="118"/>
      <c r="AI684" s="171"/>
    </row>
    <row r="685" spans="3:35" x14ac:dyDescent="0.2"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  <c r="AA685" s="118"/>
      <c r="AB685" s="118"/>
      <c r="AC685" s="118"/>
      <c r="AD685" s="118"/>
      <c r="AE685" s="118"/>
      <c r="AF685" s="118"/>
      <c r="AG685" s="118"/>
      <c r="AH685" s="118"/>
      <c r="AI685" s="171"/>
    </row>
    <row r="686" spans="3:35" x14ac:dyDescent="0.2"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  <c r="AA686" s="118"/>
      <c r="AB686" s="118"/>
      <c r="AC686" s="118"/>
      <c r="AD686" s="118"/>
      <c r="AE686" s="118"/>
      <c r="AF686" s="118"/>
      <c r="AG686" s="118"/>
      <c r="AH686" s="118"/>
      <c r="AI686" s="171"/>
    </row>
    <row r="687" spans="3:35" x14ac:dyDescent="0.2"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  <c r="AA687" s="118"/>
      <c r="AB687" s="118"/>
      <c r="AC687" s="118"/>
      <c r="AD687" s="118"/>
      <c r="AE687" s="118"/>
      <c r="AF687" s="118"/>
      <c r="AG687" s="118"/>
      <c r="AH687" s="118"/>
      <c r="AI687" s="171"/>
    </row>
    <row r="688" spans="3:35" x14ac:dyDescent="0.2"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  <c r="AA688" s="118"/>
      <c r="AB688" s="118"/>
      <c r="AC688" s="118"/>
      <c r="AD688" s="118"/>
      <c r="AE688" s="118"/>
      <c r="AF688" s="118"/>
      <c r="AG688" s="118"/>
      <c r="AH688" s="118"/>
      <c r="AI688" s="171"/>
    </row>
    <row r="689" spans="3:35" x14ac:dyDescent="0.2"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  <c r="AA689" s="118"/>
      <c r="AB689" s="118"/>
      <c r="AC689" s="118"/>
      <c r="AD689" s="118"/>
      <c r="AE689" s="118"/>
      <c r="AF689" s="118"/>
      <c r="AG689" s="118"/>
      <c r="AH689" s="118"/>
      <c r="AI689" s="171"/>
    </row>
    <row r="690" spans="3:35" x14ac:dyDescent="0.2"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  <c r="AA690" s="118"/>
      <c r="AB690" s="118"/>
      <c r="AC690" s="118"/>
      <c r="AD690" s="118"/>
      <c r="AE690" s="118"/>
      <c r="AF690" s="118"/>
      <c r="AG690" s="118"/>
      <c r="AH690" s="118"/>
      <c r="AI690" s="171"/>
    </row>
    <row r="691" spans="3:35" x14ac:dyDescent="0.2"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  <c r="AA691" s="118"/>
      <c r="AB691" s="118"/>
      <c r="AC691" s="118"/>
      <c r="AD691" s="118"/>
      <c r="AE691" s="118"/>
      <c r="AF691" s="118"/>
      <c r="AG691" s="118"/>
      <c r="AH691" s="118"/>
      <c r="AI691" s="171"/>
    </row>
    <row r="692" spans="3:35" x14ac:dyDescent="0.2"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  <c r="AA692" s="118"/>
      <c r="AB692" s="118"/>
      <c r="AC692" s="118"/>
      <c r="AD692" s="118"/>
      <c r="AE692" s="118"/>
      <c r="AF692" s="118"/>
      <c r="AG692" s="118"/>
      <c r="AH692" s="118"/>
      <c r="AI692" s="171"/>
    </row>
    <row r="693" spans="3:35" x14ac:dyDescent="0.2"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  <c r="AA693" s="118"/>
      <c r="AB693" s="118"/>
      <c r="AC693" s="118"/>
      <c r="AD693" s="118"/>
      <c r="AE693" s="118"/>
      <c r="AF693" s="118"/>
      <c r="AG693" s="118"/>
      <c r="AH693" s="118"/>
      <c r="AI693" s="171"/>
    </row>
    <row r="694" spans="3:35" x14ac:dyDescent="0.2"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  <c r="AA694" s="118"/>
      <c r="AB694" s="118"/>
      <c r="AC694" s="118"/>
      <c r="AD694" s="118"/>
      <c r="AE694" s="118"/>
      <c r="AF694" s="118"/>
      <c r="AG694" s="118"/>
      <c r="AH694" s="118"/>
      <c r="AI694" s="171"/>
    </row>
    <row r="695" spans="3:35" x14ac:dyDescent="0.2"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  <c r="AA695" s="118"/>
      <c r="AB695" s="118"/>
      <c r="AC695" s="118"/>
      <c r="AD695" s="118"/>
      <c r="AE695" s="118"/>
      <c r="AF695" s="118"/>
      <c r="AG695" s="118"/>
      <c r="AH695" s="118"/>
      <c r="AI695" s="171"/>
    </row>
    <row r="696" spans="3:35" x14ac:dyDescent="0.2"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  <c r="AA696" s="118"/>
      <c r="AB696" s="118"/>
      <c r="AC696" s="118"/>
      <c r="AD696" s="118"/>
      <c r="AE696" s="118"/>
      <c r="AF696" s="118"/>
      <c r="AG696" s="118"/>
      <c r="AH696" s="118"/>
      <c r="AI696" s="171"/>
    </row>
    <row r="697" spans="3:35" x14ac:dyDescent="0.2"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  <c r="AA697" s="118"/>
      <c r="AB697" s="118"/>
      <c r="AC697" s="118"/>
      <c r="AD697" s="118"/>
      <c r="AE697" s="118"/>
      <c r="AF697" s="118"/>
      <c r="AG697" s="118"/>
      <c r="AH697" s="118"/>
      <c r="AI697" s="171"/>
    </row>
    <row r="698" spans="3:35" x14ac:dyDescent="0.2"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  <c r="AA698" s="118"/>
      <c r="AB698" s="118"/>
      <c r="AC698" s="118"/>
      <c r="AD698" s="118"/>
      <c r="AE698" s="118"/>
      <c r="AF698" s="118"/>
      <c r="AG698" s="118"/>
      <c r="AH698" s="118"/>
      <c r="AI698" s="171"/>
    </row>
    <row r="699" spans="3:35" x14ac:dyDescent="0.2"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  <c r="AA699" s="118"/>
      <c r="AB699" s="118"/>
      <c r="AC699" s="118"/>
      <c r="AD699" s="118"/>
      <c r="AE699" s="118"/>
      <c r="AF699" s="118"/>
      <c r="AG699" s="118"/>
      <c r="AH699" s="118"/>
      <c r="AI699" s="171"/>
    </row>
    <row r="700" spans="3:35" x14ac:dyDescent="0.2"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  <c r="AA700" s="118"/>
      <c r="AB700" s="118"/>
      <c r="AC700" s="118"/>
      <c r="AD700" s="118"/>
      <c r="AE700" s="118"/>
      <c r="AF700" s="118"/>
      <c r="AG700" s="118"/>
      <c r="AH700" s="118"/>
      <c r="AI700" s="171"/>
    </row>
    <row r="701" spans="3:35" x14ac:dyDescent="0.2"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  <c r="AA701" s="118"/>
      <c r="AB701" s="118"/>
      <c r="AC701" s="118"/>
      <c r="AD701" s="118"/>
      <c r="AE701" s="118"/>
      <c r="AF701" s="118"/>
      <c r="AG701" s="118"/>
      <c r="AH701" s="118"/>
      <c r="AI701" s="171"/>
    </row>
    <row r="702" spans="3:35" x14ac:dyDescent="0.2"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  <c r="AA702" s="118"/>
      <c r="AB702" s="118"/>
      <c r="AC702" s="118"/>
      <c r="AD702" s="118"/>
      <c r="AE702" s="118"/>
      <c r="AF702" s="118"/>
      <c r="AG702" s="118"/>
      <c r="AH702" s="118"/>
      <c r="AI702" s="171"/>
    </row>
    <row r="703" spans="3:35" x14ac:dyDescent="0.2"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  <c r="AA703" s="118"/>
      <c r="AB703" s="118"/>
      <c r="AC703" s="118"/>
      <c r="AD703" s="118"/>
      <c r="AE703" s="118"/>
      <c r="AF703" s="118"/>
      <c r="AG703" s="118"/>
      <c r="AH703" s="118"/>
      <c r="AI703" s="171"/>
    </row>
    <row r="704" spans="3:35" x14ac:dyDescent="0.2"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  <c r="AA704" s="118"/>
      <c r="AB704" s="118"/>
      <c r="AC704" s="118"/>
      <c r="AD704" s="118"/>
      <c r="AE704" s="118"/>
      <c r="AF704" s="118"/>
      <c r="AG704" s="118"/>
      <c r="AH704" s="118"/>
      <c r="AI704" s="171"/>
    </row>
    <row r="705" spans="3:35" x14ac:dyDescent="0.2"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  <c r="AA705" s="118"/>
      <c r="AB705" s="118"/>
      <c r="AC705" s="118"/>
      <c r="AD705" s="118"/>
      <c r="AE705" s="118"/>
      <c r="AF705" s="118"/>
      <c r="AG705" s="118"/>
      <c r="AH705" s="118"/>
      <c r="AI705" s="171"/>
    </row>
    <row r="706" spans="3:35" x14ac:dyDescent="0.2"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  <c r="AA706" s="118"/>
      <c r="AB706" s="118"/>
      <c r="AC706" s="118"/>
      <c r="AD706" s="118"/>
      <c r="AE706" s="118"/>
      <c r="AF706" s="118"/>
      <c r="AG706" s="118"/>
      <c r="AH706" s="118"/>
      <c r="AI706" s="171"/>
    </row>
    <row r="707" spans="3:35" x14ac:dyDescent="0.2"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  <c r="AA707" s="118"/>
      <c r="AB707" s="118"/>
      <c r="AC707" s="118"/>
      <c r="AD707" s="118"/>
      <c r="AE707" s="118"/>
      <c r="AF707" s="118"/>
      <c r="AG707" s="118"/>
      <c r="AH707" s="118"/>
      <c r="AI707" s="171"/>
    </row>
    <row r="708" spans="3:35" x14ac:dyDescent="0.2"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  <c r="AA708" s="118"/>
      <c r="AB708" s="118"/>
      <c r="AC708" s="118"/>
      <c r="AD708" s="118"/>
      <c r="AE708" s="118"/>
      <c r="AF708" s="118"/>
      <c r="AG708" s="118"/>
      <c r="AH708" s="118"/>
      <c r="AI708" s="171"/>
    </row>
    <row r="709" spans="3:35" x14ac:dyDescent="0.2"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  <c r="AG709" s="118"/>
      <c r="AH709" s="118"/>
      <c r="AI709" s="171"/>
    </row>
    <row r="710" spans="3:35" x14ac:dyDescent="0.2"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  <c r="AA710" s="118"/>
      <c r="AB710" s="118"/>
      <c r="AC710" s="118"/>
      <c r="AD710" s="118"/>
      <c r="AE710" s="118"/>
      <c r="AF710" s="118"/>
      <c r="AG710" s="118"/>
      <c r="AH710" s="118"/>
      <c r="AI710" s="171"/>
    </row>
    <row r="711" spans="3:35" x14ac:dyDescent="0.2"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  <c r="AA711" s="118"/>
      <c r="AB711" s="118"/>
      <c r="AC711" s="118"/>
      <c r="AD711" s="118"/>
      <c r="AE711" s="118"/>
      <c r="AF711" s="118"/>
      <c r="AG711" s="118"/>
      <c r="AH711" s="118"/>
      <c r="AI711" s="171"/>
    </row>
    <row r="712" spans="3:35" x14ac:dyDescent="0.2"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  <c r="AA712" s="118"/>
      <c r="AB712" s="118"/>
      <c r="AC712" s="118"/>
      <c r="AD712" s="118"/>
      <c r="AE712" s="118"/>
      <c r="AF712" s="118"/>
      <c r="AG712" s="118"/>
      <c r="AH712" s="118"/>
      <c r="AI712" s="171"/>
    </row>
    <row r="713" spans="3:35" x14ac:dyDescent="0.2"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  <c r="AA713" s="118"/>
      <c r="AB713" s="118"/>
      <c r="AC713" s="118"/>
      <c r="AD713" s="118"/>
      <c r="AE713" s="118"/>
      <c r="AF713" s="118"/>
      <c r="AG713" s="118"/>
      <c r="AH713" s="118"/>
      <c r="AI713" s="171"/>
    </row>
    <row r="714" spans="3:35" x14ac:dyDescent="0.2"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  <c r="AA714" s="118"/>
      <c r="AB714" s="118"/>
      <c r="AC714" s="118"/>
      <c r="AD714" s="118"/>
      <c r="AE714" s="118"/>
      <c r="AF714" s="118"/>
      <c r="AG714" s="118"/>
      <c r="AH714" s="118"/>
      <c r="AI714" s="171"/>
    </row>
    <row r="715" spans="3:35" x14ac:dyDescent="0.2"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  <c r="AA715" s="118"/>
      <c r="AB715" s="118"/>
      <c r="AC715" s="118"/>
      <c r="AD715" s="118"/>
      <c r="AE715" s="118"/>
      <c r="AF715" s="118"/>
      <c r="AG715" s="118"/>
      <c r="AH715" s="118"/>
      <c r="AI715" s="171"/>
    </row>
    <row r="716" spans="3:35" x14ac:dyDescent="0.2"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  <c r="AA716" s="118"/>
      <c r="AB716" s="118"/>
      <c r="AC716" s="118"/>
      <c r="AD716" s="118"/>
      <c r="AE716" s="118"/>
      <c r="AF716" s="118"/>
      <c r="AG716" s="118"/>
      <c r="AH716" s="118"/>
      <c r="AI716" s="171"/>
    </row>
    <row r="717" spans="3:35" x14ac:dyDescent="0.2"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  <c r="AA717" s="118"/>
      <c r="AB717" s="118"/>
      <c r="AC717" s="118"/>
      <c r="AD717" s="118"/>
      <c r="AE717" s="118"/>
      <c r="AF717" s="118"/>
      <c r="AG717" s="118"/>
      <c r="AH717" s="118"/>
      <c r="AI717" s="171"/>
    </row>
    <row r="718" spans="3:35" x14ac:dyDescent="0.2"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  <c r="AA718" s="118"/>
      <c r="AB718" s="118"/>
      <c r="AC718" s="118"/>
      <c r="AD718" s="118"/>
      <c r="AE718" s="118"/>
      <c r="AF718" s="118"/>
      <c r="AG718" s="118"/>
      <c r="AH718" s="118"/>
      <c r="AI718" s="171"/>
    </row>
    <row r="719" spans="3:35" x14ac:dyDescent="0.2"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  <c r="AA719" s="118"/>
      <c r="AB719" s="118"/>
      <c r="AC719" s="118"/>
      <c r="AD719" s="118"/>
      <c r="AE719" s="118"/>
      <c r="AF719" s="118"/>
      <c r="AG719" s="118"/>
      <c r="AH719" s="118"/>
      <c r="AI719" s="171"/>
    </row>
    <row r="720" spans="3:35" x14ac:dyDescent="0.2"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  <c r="AA720" s="118"/>
      <c r="AB720" s="118"/>
      <c r="AC720" s="118"/>
      <c r="AD720" s="118"/>
      <c r="AE720" s="118"/>
      <c r="AF720" s="118"/>
      <c r="AG720" s="118"/>
      <c r="AH720" s="118"/>
      <c r="AI720" s="171"/>
    </row>
    <row r="721" spans="3:35" x14ac:dyDescent="0.2"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  <c r="AA721" s="118"/>
      <c r="AB721" s="118"/>
      <c r="AC721" s="118"/>
      <c r="AD721" s="118"/>
      <c r="AE721" s="118"/>
      <c r="AF721" s="118"/>
      <c r="AG721" s="118"/>
      <c r="AH721" s="118"/>
      <c r="AI721" s="171"/>
    </row>
    <row r="722" spans="3:35" x14ac:dyDescent="0.2"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  <c r="AA722" s="118"/>
      <c r="AB722" s="118"/>
      <c r="AC722" s="118"/>
      <c r="AD722" s="118"/>
      <c r="AE722" s="118"/>
      <c r="AF722" s="118"/>
      <c r="AG722" s="118"/>
      <c r="AH722" s="118"/>
      <c r="AI722" s="171"/>
    </row>
    <row r="723" spans="3:35" x14ac:dyDescent="0.2"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  <c r="AA723" s="118"/>
      <c r="AB723" s="118"/>
      <c r="AC723" s="118"/>
      <c r="AD723" s="118"/>
      <c r="AE723" s="118"/>
      <c r="AF723" s="118"/>
      <c r="AG723" s="118"/>
      <c r="AH723" s="118"/>
      <c r="AI723" s="171"/>
    </row>
    <row r="724" spans="3:35" x14ac:dyDescent="0.2"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  <c r="AA724" s="118"/>
      <c r="AB724" s="118"/>
      <c r="AC724" s="118"/>
      <c r="AD724" s="118"/>
      <c r="AE724" s="118"/>
      <c r="AF724" s="118"/>
      <c r="AG724" s="118"/>
      <c r="AH724" s="118"/>
      <c r="AI724" s="171"/>
    </row>
    <row r="725" spans="3:35" x14ac:dyDescent="0.2"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  <c r="AA725" s="118"/>
      <c r="AB725" s="118"/>
      <c r="AC725" s="118"/>
      <c r="AD725" s="118"/>
      <c r="AE725" s="118"/>
      <c r="AF725" s="118"/>
      <c r="AG725" s="118"/>
      <c r="AH725" s="118"/>
      <c r="AI725" s="171"/>
    </row>
    <row r="726" spans="3:35" x14ac:dyDescent="0.2"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  <c r="AA726" s="118"/>
      <c r="AB726" s="118"/>
      <c r="AC726" s="118"/>
      <c r="AD726" s="118"/>
      <c r="AE726" s="118"/>
      <c r="AF726" s="118"/>
      <c r="AG726" s="118"/>
      <c r="AH726" s="118"/>
      <c r="AI726" s="171"/>
    </row>
    <row r="727" spans="3:35" x14ac:dyDescent="0.2"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  <c r="AA727" s="118"/>
      <c r="AB727" s="118"/>
      <c r="AC727" s="118"/>
      <c r="AD727" s="118"/>
      <c r="AE727" s="118"/>
      <c r="AF727" s="118"/>
      <c r="AG727" s="118"/>
      <c r="AH727" s="118"/>
      <c r="AI727" s="171"/>
    </row>
    <row r="728" spans="3:35" x14ac:dyDescent="0.2"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  <c r="AA728" s="118"/>
      <c r="AB728" s="118"/>
      <c r="AC728" s="118"/>
      <c r="AD728" s="118"/>
      <c r="AE728" s="118"/>
      <c r="AF728" s="118"/>
      <c r="AG728" s="118"/>
      <c r="AH728" s="118"/>
      <c r="AI728" s="171"/>
    </row>
    <row r="729" spans="3:35" x14ac:dyDescent="0.2"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  <c r="AA729" s="118"/>
      <c r="AB729" s="118"/>
      <c r="AC729" s="118"/>
      <c r="AD729" s="118"/>
      <c r="AE729" s="118"/>
      <c r="AF729" s="118"/>
      <c r="AG729" s="118"/>
      <c r="AH729" s="118"/>
      <c r="AI729" s="171"/>
    </row>
    <row r="730" spans="3:35" x14ac:dyDescent="0.2"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  <c r="AA730" s="118"/>
      <c r="AB730" s="118"/>
      <c r="AC730" s="118"/>
      <c r="AD730" s="118"/>
      <c r="AE730" s="118"/>
      <c r="AF730" s="118"/>
      <c r="AG730" s="118"/>
      <c r="AH730" s="118"/>
      <c r="AI730" s="171"/>
    </row>
    <row r="731" spans="3:35" x14ac:dyDescent="0.2"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  <c r="AA731" s="118"/>
      <c r="AB731" s="118"/>
      <c r="AC731" s="118"/>
      <c r="AD731" s="118"/>
      <c r="AE731" s="118"/>
      <c r="AF731" s="118"/>
      <c r="AG731" s="118"/>
      <c r="AH731" s="118"/>
      <c r="AI731" s="171"/>
    </row>
    <row r="732" spans="3:35" x14ac:dyDescent="0.2"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  <c r="AA732" s="118"/>
      <c r="AB732" s="118"/>
      <c r="AC732" s="118"/>
      <c r="AD732" s="118"/>
      <c r="AE732" s="118"/>
      <c r="AF732" s="118"/>
      <c r="AG732" s="118"/>
      <c r="AH732" s="118"/>
      <c r="AI732" s="171"/>
    </row>
    <row r="733" spans="3:35" x14ac:dyDescent="0.2"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  <c r="AA733" s="118"/>
      <c r="AB733" s="118"/>
      <c r="AC733" s="118"/>
      <c r="AD733" s="118"/>
      <c r="AE733" s="118"/>
      <c r="AF733" s="118"/>
      <c r="AG733" s="118"/>
      <c r="AH733" s="118"/>
      <c r="AI733" s="171"/>
    </row>
    <row r="734" spans="3:35" x14ac:dyDescent="0.2"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  <c r="AA734" s="118"/>
      <c r="AB734" s="118"/>
      <c r="AC734" s="118"/>
      <c r="AD734" s="118"/>
      <c r="AE734" s="118"/>
      <c r="AF734" s="118"/>
      <c r="AG734" s="118"/>
      <c r="AH734" s="118"/>
      <c r="AI734" s="171"/>
    </row>
    <row r="735" spans="3:35" x14ac:dyDescent="0.2"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  <c r="AA735" s="118"/>
      <c r="AB735" s="118"/>
      <c r="AC735" s="118"/>
      <c r="AD735" s="118"/>
      <c r="AE735" s="118"/>
      <c r="AF735" s="118"/>
      <c r="AG735" s="118"/>
      <c r="AH735" s="118"/>
      <c r="AI735" s="171"/>
    </row>
    <row r="736" spans="3:35" x14ac:dyDescent="0.2"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  <c r="AA736" s="118"/>
      <c r="AB736" s="118"/>
      <c r="AC736" s="118"/>
      <c r="AD736" s="118"/>
      <c r="AE736" s="118"/>
      <c r="AF736" s="118"/>
      <c r="AG736" s="118"/>
      <c r="AH736" s="118"/>
      <c r="AI736" s="171"/>
    </row>
    <row r="737" spans="3:35" x14ac:dyDescent="0.2"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  <c r="AA737" s="118"/>
      <c r="AB737" s="118"/>
      <c r="AC737" s="118"/>
      <c r="AD737" s="118"/>
      <c r="AE737" s="118"/>
      <c r="AF737" s="118"/>
      <c r="AG737" s="118"/>
      <c r="AH737" s="118"/>
      <c r="AI737" s="171"/>
    </row>
    <row r="738" spans="3:35" x14ac:dyDescent="0.2"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  <c r="AA738" s="118"/>
      <c r="AB738" s="118"/>
      <c r="AC738" s="118"/>
      <c r="AD738" s="118"/>
      <c r="AE738" s="118"/>
      <c r="AF738" s="118"/>
      <c r="AG738" s="118"/>
      <c r="AH738" s="118"/>
      <c r="AI738" s="171"/>
    </row>
    <row r="739" spans="3:35" x14ac:dyDescent="0.2"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  <c r="AA739" s="118"/>
      <c r="AB739" s="118"/>
      <c r="AC739" s="118"/>
      <c r="AD739" s="118"/>
      <c r="AE739" s="118"/>
      <c r="AF739" s="118"/>
      <c r="AG739" s="118"/>
      <c r="AH739" s="118"/>
      <c r="AI739" s="171"/>
    </row>
    <row r="740" spans="3:35" x14ac:dyDescent="0.2"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  <c r="AA740" s="118"/>
      <c r="AB740" s="118"/>
      <c r="AC740" s="118"/>
      <c r="AD740" s="118"/>
      <c r="AE740" s="118"/>
      <c r="AF740" s="118"/>
      <c r="AG740" s="118"/>
      <c r="AH740" s="118"/>
      <c r="AI740" s="171"/>
    </row>
    <row r="741" spans="3:35" x14ac:dyDescent="0.2"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  <c r="AA741" s="118"/>
      <c r="AB741" s="118"/>
      <c r="AC741" s="118"/>
      <c r="AD741" s="118"/>
      <c r="AE741" s="118"/>
      <c r="AF741" s="118"/>
      <c r="AG741" s="118"/>
      <c r="AH741" s="118"/>
      <c r="AI741" s="171"/>
    </row>
    <row r="742" spans="3:35" x14ac:dyDescent="0.2"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  <c r="AA742" s="118"/>
      <c r="AB742" s="118"/>
      <c r="AC742" s="118"/>
      <c r="AD742" s="118"/>
      <c r="AE742" s="118"/>
      <c r="AF742" s="118"/>
      <c r="AG742" s="118"/>
      <c r="AH742" s="118"/>
      <c r="AI742" s="171"/>
    </row>
    <row r="743" spans="3:35" x14ac:dyDescent="0.2"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  <c r="AA743" s="118"/>
      <c r="AB743" s="118"/>
      <c r="AC743" s="118"/>
      <c r="AD743" s="118"/>
      <c r="AE743" s="118"/>
      <c r="AF743" s="118"/>
      <c r="AG743" s="118"/>
      <c r="AH743" s="118"/>
      <c r="AI743" s="171"/>
    </row>
    <row r="744" spans="3:35" x14ac:dyDescent="0.2"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  <c r="AA744" s="118"/>
      <c r="AB744" s="118"/>
      <c r="AC744" s="118"/>
      <c r="AD744" s="118"/>
      <c r="AE744" s="118"/>
      <c r="AF744" s="118"/>
      <c r="AG744" s="118"/>
      <c r="AH744" s="118"/>
      <c r="AI744" s="171"/>
    </row>
    <row r="745" spans="3:35" x14ac:dyDescent="0.2"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  <c r="AA745" s="118"/>
      <c r="AB745" s="118"/>
      <c r="AC745" s="118"/>
      <c r="AD745" s="118"/>
      <c r="AE745" s="118"/>
      <c r="AF745" s="118"/>
      <c r="AG745" s="118"/>
      <c r="AH745" s="118"/>
      <c r="AI745" s="171"/>
    </row>
    <row r="746" spans="3:35" x14ac:dyDescent="0.2"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  <c r="AA746" s="118"/>
      <c r="AB746" s="118"/>
      <c r="AC746" s="118"/>
      <c r="AD746" s="118"/>
      <c r="AE746" s="118"/>
      <c r="AF746" s="118"/>
      <c r="AG746" s="118"/>
      <c r="AH746" s="118"/>
      <c r="AI746" s="171"/>
    </row>
    <row r="747" spans="3:35" x14ac:dyDescent="0.2"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  <c r="AA747" s="118"/>
      <c r="AB747" s="118"/>
      <c r="AC747" s="118"/>
      <c r="AD747" s="118"/>
      <c r="AE747" s="118"/>
      <c r="AF747" s="118"/>
      <c r="AG747" s="118"/>
      <c r="AH747" s="118"/>
      <c r="AI747" s="171"/>
    </row>
    <row r="748" spans="3:35" x14ac:dyDescent="0.2"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  <c r="AA748" s="118"/>
      <c r="AB748" s="118"/>
      <c r="AC748" s="118"/>
      <c r="AD748" s="118"/>
      <c r="AE748" s="118"/>
      <c r="AF748" s="118"/>
      <c r="AG748" s="118"/>
      <c r="AH748" s="118"/>
      <c r="AI748" s="171"/>
    </row>
    <row r="749" spans="3:35" x14ac:dyDescent="0.2"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  <c r="AA749" s="118"/>
      <c r="AB749" s="118"/>
      <c r="AC749" s="118"/>
      <c r="AD749" s="118"/>
      <c r="AE749" s="118"/>
      <c r="AF749" s="118"/>
      <c r="AG749" s="118"/>
      <c r="AH749" s="118"/>
      <c r="AI749" s="171"/>
    </row>
    <row r="750" spans="3:35" x14ac:dyDescent="0.2"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  <c r="AA750" s="118"/>
      <c r="AB750" s="118"/>
      <c r="AC750" s="118"/>
      <c r="AD750" s="118"/>
      <c r="AE750" s="118"/>
      <c r="AF750" s="118"/>
      <c r="AG750" s="118"/>
      <c r="AH750" s="118"/>
      <c r="AI750" s="171"/>
    </row>
    <row r="751" spans="3:35" x14ac:dyDescent="0.2"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  <c r="AA751" s="118"/>
      <c r="AB751" s="118"/>
      <c r="AC751" s="118"/>
      <c r="AD751" s="118"/>
      <c r="AE751" s="118"/>
      <c r="AF751" s="118"/>
      <c r="AG751" s="118"/>
      <c r="AH751" s="118"/>
      <c r="AI751" s="171"/>
    </row>
    <row r="752" spans="3:35" x14ac:dyDescent="0.2"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  <c r="AA752" s="118"/>
      <c r="AB752" s="118"/>
      <c r="AC752" s="118"/>
      <c r="AD752" s="118"/>
      <c r="AE752" s="118"/>
      <c r="AF752" s="118"/>
      <c r="AG752" s="118"/>
      <c r="AH752" s="118"/>
      <c r="AI752" s="171"/>
    </row>
    <row r="753" spans="3:35" x14ac:dyDescent="0.2"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  <c r="AA753" s="118"/>
      <c r="AB753" s="118"/>
      <c r="AC753" s="118"/>
      <c r="AD753" s="118"/>
      <c r="AE753" s="118"/>
      <c r="AF753" s="118"/>
      <c r="AG753" s="118"/>
      <c r="AH753" s="118"/>
      <c r="AI753" s="171"/>
    </row>
    <row r="754" spans="3:35" x14ac:dyDescent="0.2"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  <c r="AA754" s="118"/>
      <c r="AB754" s="118"/>
      <c r="AC754" s="118"/>
      <c r="AD754" s="118"/>
      <c r="AE754" s="118"/>
      <c r="AF754" s="118"/>
      <c r="AG754" s="118"/>
      <c r="AH754" s="118"/>
      <c r="AI754" s="171"/>
    </row>
    <row r="755" spans="3:35" x14ac:dyDescent="0.2"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  <c r="AA755" s="118"/>
      <c r="AB755" s="118"/>
      <c r="AC755" s="118"/>
      <c r="AD755" s="118"/>
      <c r="AE755" s="118"/>
      <c r="AF755" s="118"/>
      <c r="AG755" s="118"/>
      <c r="AH755" s="118"/>
      <c r="AI755" s="171"/>
    </row>
    <row r="756" spans="3:35" x14ac:dyDescent="0.2"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  <c r="AA756" s="118"/>
      <c r="AB756" s="118"/>
      <c r="AC756" s="118"/>
      <c r="AD756" s="118"/>
      <c r="AE756" s="118"/>
      <c r="AF756" s="118"/>
      <c r="AG756" s="118"/>
      <c r="AH756" s="118"/>
      <c r="AI756" s="171"/>
    </row>
    <row r="757" spans="3:35" x14ac:dyDescent="0.2"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  <c r="AA757" s="118"/>
      <c r="AB757" s="118"/>
      <c r="AC757" s="118"/>
      <c r="AD757" s="118"/>
      <c r="AE757" s="118"/>
      <c r="AF757" s="118"/>
      <c r="AG757" s="118"/>
      <c r="AH757" s="118"/>
      <c r="AI757" s="171"/>
    </row>
    <row r="758" spans="3:35" x14ac:dyDescent="0.2"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  <c r="AA758" s="118"/>
      <c r="AB758" s="118"/>
      <c r="AC758" s="118"/>
      <c r="AD758" s="118"/>
      <c r="AE758" s="118"/>
      <c r="AF758" s="118"/>
      <c r="AG758" s="118"/>
      <c r="AH758" s="118"/>
      <c r="AI758" s="171"/>
    </row>
    <row r="759" spans="3:35" x14ac:dyDescent="0.2"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  <c r="AA759" s="118"/>
      <c r="AB759" s="118"/>
      <c r="AC759" s="118"/>
      <c r="AD759" s="118"/>
      <c r="AE759" s="118"/>
      <c r="AF759" s="118"/>
      <c r="AG759" s="118"/>
      <c r="AH759" s="118"/>
      <c r="AI759" s="171"/>
    </row>
    <row r="760" spans="3:35" x14ac:dyDescent="0.2"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  <c r="AA760" s="118"/>
      <c r="AB760" s="118"/>
      <c r="AC760" s="118"/>
      <c r="AD760" s="118"/>
      <c r="AE760" s="118"/>
      <c r="AF760" s="118"/>
      <c r="AG760" s="118"/>
      <c r="AH760" s="118"/>
      <c r="AI760" s="171"/>
    </row>
    <row r="761" spans="3:35" x14ac:dyDescent="0.2"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  <c r="AA761" s="118"/>
      <c r="AB761" s="118"/>
      <c r="AC761" s="118"/>
      <c r="AD761" s="118"/>
      <c r="AE761" s="118"/>
      <c r="AF761" s="118"/>
      <c r="AG761" s="118"/>
      <c r="AH761" s="118"/>
      <c r="AI761" s="171"/>
    </row>
    <row r="762" spans="3:35" x14ac:dyDescent="0.2"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  <c r="AA762" s="118"/>
      <c r="AB762" s="118"/>
      <c r="AC762" s="118"/>
      <c r="AD762" s="118"/>
      <c r="AE762" s="118"/>
      <c r="AF762" s="118"/>
      <c r="AG762" s="118"/>
      <c r="AH762" s="118"/>
      <c r="AI762" s="171"/>
    </row>
    <row r="763" spans="3:35" x14ac:dyDescent="0.2"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  <c r="AA763" s="118"/>
      <c r="AB763" s="118"/>
      <c r="AC763" s="118"/>
      <c r="AD763" s="118"/>
      <c r="AE763" s="118"/>
      <c r="AF763" s="118"/>
      <c r="AG763" s="118"/>
      <c r="AH763" s="118"/>
      <c r="AI763" s="171"/>
    </row>
    <row r="764" spans="3:35" x14ac:dyDescent="0.2"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  <c r="AA764" s="118"/>
      <c r="AB764" s="118"/>
      <c r="AC764" s="118"/>
      <c r="AD764" s="118"/>
      <c r="AE764" s="118"/>
      <c r="AF764" s="118"/>
      <c r="AG764" s="118"/>
      <c r="AH764" s="118"/>
      <c r="AI764" s="171"/>
    </row>
    <row r="765" spans="3:35" x14ac:dyDescent="0.2"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  <c r="AA765" s="118"/>
      <c r="AB765" s="118"/>
      <c r="AC765" s="118"/>
      <c r="AD765" s="118"/>
      <c r="AE765" s="118"/>
      <c r="AF765" s="118"/>
      <c r="AG765" s="118"/>
      <c r="AH765" s="118"/>
      <c r="AI765" s="171"/>
    </row>
    <row r="766" spans="3:35" x14ac:dyDescent="0.2"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  <c r="AA766" s="118"/>
      <c r="AB766" s="118"/>
      <c r="AC766" s="118"/>
      <c r="AD766" s="118"/>
      <c r="AE766" s="118"/>
      <c r="AF766" s="118"/>
      <c r="AG766" s="118"/>
      <c r="AH766" s="118"/>
      <c r="AI766" s="171"/>
    </row>
    <row r="767" spans="3:35" x14ac:dyDescent="0.2"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  <c r="AA767" s="118"/>
      <c r="AB767" s="118"/>
      <c r="AC767" s="118"/>
      <c r="AD767" s="118"/>
      <c r="AE767" s="118"/>
      <c r="AF767" s="118"/>
      <c r="AG767" s="118"/>
      <c r="AH767" s="118"/>
      <c r="AI767" s="171"/>
    </row>
    <row r="768" spans="3:35" x14ac:dyDescent="0.2"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  <c r="AA768" s="118"/>
      <c r="AB768" s="118"/>
      <c r="AC768" s="118"/>
      <c r="AD768" s="118"/>
      <c r="AE768" s="118"/>
      <c r="AF768" s="118"/>
      <c r="AG768" s="118"/>
      <c r="AH768" s="118"/>
      <c r="AI768" s="171"/>
    </row>
    <row r="769" spans="3:35" x14ac:dyDescent="0.2"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  <c r="AA769" s="118"/>
      <c r="AB769" s="118"/>
      <c r="AC769" s="118"/>
      <c r="AD769" s="118"/>
      <c r="AE769" s="118"/>
      <c r="AF769" s="118"/>
      <c r="AG769" s="118"/>
      <c r="AH769" s="118"/>
      <c r="AI769" s="171"/>
    </row>
    <row r="770" spans="3:35" x14ac:dyDescent="0.2"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  <c r="AA770" s="118"/>
      <c r="AB770" s="118"/>
      <c r="AC770" s="118"/>
      <c r="AD770" s="118"/>
      <c r="AE770" s="118"/>
      <c r="AF770" s="118"/>
      <c r="AG770" s="118"/>
      <c r="AH770" s="118"/>
      <c r="AI770" s="171"/>
    </row>
    <row r="771" spans="3:35" x14ac:dyDescent="0.2"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  <c r="AA771" s="118"/>
      <c r="AB771" s="118"/>
      <c r="AC771" s="118"/>
      <c r="AD771" s="118"/>
      <c r="AE771" s="118"/>
      <c r="AF771" s="118"/>
      <c r="AG771" s="118"/>
      <c r="AH771" s="118"/>
      <c r="AI771" s="171"/>
    </row>
    <row r="772" spans="3:35" x14ac:dyDescent="0.2"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  <c r="AA772" s="118"/>
      <c r="AB772" s="118"/>
      <c r="AC772" s="118"/>
      <c r="AD772" s="118"/>
      <c r="AE772" s="118"/>
      <c r="AF772" s="118"/>
      <c r="AG772" s="118"/>
      <c r="AH772" s="118"/>
      <c r="AI772" s="171"/>
    </row>
    <row r="773" spans="3:35" x14ac:dyDescent="0.2"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  <c r="AA773" s="118"/>
      <c r="AB773" s="118"/>
      <c r="AC773" s="118"/>
      <c r="AD773" s="118"/>
      <c r="AE773" s="118"/>
      <c r="AF773" s="118"/>
      <c r="AG773" s="118"/>
      <c r="AH773" s="118"/>
      <c r="AI773" s="171"/>
    </row>
    <row r="774" spans="3:35" x14ac:dyDescent="0.2"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  <c r="AA774" s="118"/>
      <c r="AB774" s="118"/>
      <c r="AC774" s="118"/>
      <c r="AD774" s="118"/>
      <c r="AE774" s="118"/>
      <c r="AF774" s="118"/>
      <c r="AG774" s="118"/>
      <c r="AH774" s="118"/>
      <c r="AI774" s="171"/>
    </row>
    <row r="775" spans="3:35" x14ac:dyDescent="0.2"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  <c r="AA775" s="118"/>
      <c r="AB775" s="118"/>
      <c r="AC775" s="118"/>
      <c r="AD775" s="118"/>
      <c r="AE775" s="118"/>
      <c r="AF775" s="118"/>
      <c r="AG775" s="118"/>
      <c r="AH775" s="118"/>
      <c r="AI775" s="171"/>
    </row>
    <row r="776" spans="3:35" x14ac:dyDescent="0.2"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  <c r="AA776" s="118"/>
      <c r="AB776" s="118"/>
      <c r="AC776" s="118"/>
      <c r="AD776" s="118"/>
      <c r="AE776" s="118"/>
      <c r="AF776" s="118"/>
      <c r="AG776" s="118"/>
      <c r="AH776" s="118"/>
      <c r="AI776" s="171"/>
    </row>
    <row r="777" spans="3:35" x14ac:dyDescent="0.2"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  <c r="AA777" s="118"/>
      <c r="AB777" s="118"/>
      <c r="AC777" s="118"/>
      <c r="AD777" s="118"/>
      <c r="AE777" s="118"/>
      <c r="AF777" s="118"/>
      <c r="AG777" s="118"/>
      <c r="AH777" s="118"/>
      <c r="AI777" s="171"/>
    </row>
    <row r="778" spans="3:35" x14ac:dyDescent="0.2"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  <c r="AA778" s="118"/>
      <c r="AB778" s="118"/>
      <c r="AC778" s="118"/>
      <c r="AD778" s="118"/>
      <c r="AE778" s="118"/>
      <c r="AF778" s="118"/>
      <c r="AG778" s="118"/>
      <c r="AH778" s="118"/>
      <c r="AI778" s="171"/>
    </row>
    <row r="779" spans="3:35" x14ac:dyDescent="0.2"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  <c r="AA779" s="118"/>
      <c r="AB779" s="118"/>
      <c r="AC779" s="118"/>
      <c r="AD779" s="118"/>
      <c r="AE779" s="118"/>
      <c r="AF779" s="118"/>
      <c r="AG779" s="118"/>
      <c r="AH779" s="118"/>
      <c r="AI779" s="171"/>
    </row>
    <row r="780" spans="3:35" x14ac:dyDescent="0.2"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  <c r="AA780" s="118"/>
      <c r="AB780" s="118"/>
      <c r="AC780" s="118"/>
      <c r="AD780" s="118"/>
      <c r="AE780" s="118"/>
      <c r="AF780" s="118"/>
      <c r="AG780" s="118"/>
      <c r="AH780" s="118"/>
      <c r="AI780" s="171"/>
    </row>
    <row r="781" spans="3:35" x14ac:dyDescent="0.2"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  <c r="AA781" s="118"/>
      <c r="AB781" s="118"/>
      <c r="AC781" s="118"/>
      <c r="AD781" s="118"/>
      <c r="AE781" s="118"/>
      <c r="AF781" s="118"/>
      <c r="AG781" s="118"/>
      <c r="AH781" s="118"/>
      <c r="AI781" s="171"/>
    </row>
    <row r="782" spans="3:35" x14ac:dyDescent="0.2"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  <c r="AA782" s="118"/>
      <c r="AB782" s="118"/>
      <c r="AC782" s="118"/>
      <c r="AD782" s="118"/>
      <c r="AE782" s="118"/>
      <c r="AF782" s="118"/>
      <c r="AG782" s="118"/>
      <c r="AH782" s="118"/>
      <c r="AI782" s="171"/>
    </row>
    <row r="783" spans="3:35" x14ac:dyDescent="0.2"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  <c r="AA783" s="118"/>
      <c r="AB783" s="118"/>
      <c r="AC783" s="118"/>
      <c r="AD783" s="118"/>
      <c r="AE783" s="118"/>
      <c r="AF783" s="118"/>
      <c r="AG783" s="118"/>
      <c r="AH783" s="118"/>
      <c r="AI783" s="171"/>
    </row>
    <row r="784" spans="3:35" x14ac:dyDescent="0.2"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  <c r="AA784" s="118"/>
      <c r="AB784" s="118"/>
      <c r="AC784" s="118"/>
      <c r="AD784" s="118"/>
      <c r="AE784" s="118"/>
      <c r="AF784" s="118"/>
      <c r="AG784" s="118"/>
      <c r="AH784" s="118"/>
      <c r="AI784" s="171"/>
    </row>
    <row r="785" spans="3:35" x14ac:dyDescent="0.2"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  <c r="AA785" s="118"/>
      <c r="AB785" s="118"/>
      <c r="AC785" s="118"/>
      <c r="AD785" s="118"/>
      <c r="AE785" s="118"/>
      <c r="AF785" s="118"/>
      <c r="AG785" s="118"/>
      <c r="AH785" s="118"/>
      <c r="AI785" s="171"/>
    </row>
    <row r="786" spans="3:35" x14ac:dyDescent="0.2"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  <c r="AA786" s="118"/>
      <c r="AB786" s="118"/>
      <c r="AC786" s="118"/>
      <c r="AD786" s="118"/>
      <c r="AE786" s="118"/>
      <c r="AF786" s="118"/>
      <c r="AG786" s="118"/>
      <c r="AH786" s="118"/>
      <c r="AI786" s="171"/>
    </row>
    <row r="787" spans="3:35" x14ac:dyDescent="0.2"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  <c r="AA787" s="118"/>
      <c r="AB787" s="118"/>
      <c r="AC787" s="118"/>
      <c r="AD787" s="118"/>
      <c r="AE787" s="118"/>
      <c r="AF787" s="118"/>
      <c r="AG787" s="118"/>
      <c r="AH787" s="118"/>
      <c r="AI787" s="171"/>
    </row>
    <row r="788" spans="3:35" x14ac:dyDescent="0.2"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  <c r="AA788" s="118"/>
      <c r="AB788" s="118"/>
      <c r="AC788" s="118"/>
      <c r="AD788" s="118"/>
      <c r="AE788" s="118"/>
      <c r="AF788" s="118"/>
      <c r="AG788" s="118"/>
      <c r="AH788" s="118"/>
      <c r="AI788" s="171"/>
    </row>
    <row r="789" spans="3:35" x14ac:dyDescent="0.2"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  <c r="AA789" s="118"/>
      <c r="AB789" s="118"/>
      <c r="AC789" s="118"/>
      <c r="AD789" s="118"/>
      <c r="AE789" s="118"/>
      <c r="AF789" s="118"/>
      <c r="AG789" s="118"/>
      <c r="AH789" s="118"/>
      <c r="AI789" s="171"/>
    </row>
    <row r="790" spans="3:35" x14ac:dyDescent="0.2"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  <c r="AA790" s="118"/>
      <c r="AB790" s="118"/>
      <c r="AC790" s="118"/>
      <c r="AD790" s="118"/>
      <c r="AE790" s="118"/>
      <c r="AF790" s="118"/>
      <c r="AG790" s="118"/>
      <c r="AH790" s="118"/>
      <c r="AI790" s="171"/>
    </row>
    <row r="791" spans="3:35" x14ac:dyDescent="0.2"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  <c r="AA791" s="118"/>
      <c r="AB791" s="118"/>
      <c r="AC791" s="118"/>
      <c r="AD791" s="118"/>
      <c r="AE791" s="118"/>
      <c r="AF791" s="118"/>
      <c r="AG791" s="118"/>
      <c r="AH791" s="118"/>
      <c r="AI791" s="171"/>
    </row>
    <row r="792" spans="3:35" x14ac:dyDescent="0.2"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  <c r="AA792" s="118"/>
      <c r="AB792" s="118"/>
      <c r="AC792" s="118"/>
      <c r="AD792" s="118"/>
      <c r="AE792" s="118"/>
      <c r="AF792" s="118"/>
      <c r="AG792" s="118"/>
      <c r="AH792" s="118"/>
      <c r="AI792" s="171"/>
    </row>
    <row r="793" spans="3:35" x14ac:dyDescent="0.2"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  <c r="AA793" s="118"/>
      <c r="AB793" s="118"/>
      <c r="AC793" s="118"/>
      <c r="AD793" s="118"/>
      <c r="AE793" s="118"/>
      <c r="AF793" s="118"/>
      <c r="AG793" s="118"/>
      <c r="AH793" s="118"/>
      <c r="AI793" s="171"/>
    </row>
    <row r="794" spans="3:35" x14ac:dyDescent="0.2"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  <c r="AA794" s="118"/>
      <c r="AB794" s="118"/>
      <c r="AC794" s="118"/>
      <c r="AD794" s="118"/>
      <c r="AE794" s="118"/>
      <c r="AF794" s="118"/>
      <c r="AG794" s="118"/>
      <c r="AH794" s="118"/>
      <c r="AI794" s="171"/>
    </row>
    <row r="795" spans="3:35" x14ac:dyDescent="0.2"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  <c r="AA795" s="118"/>
      <c r="AB795" s="118"/>
      <c r="AC795" s="118"/>
      <c r="AD795" s="118"/>
      <c r="AE795" s="118"/>
      <c r="AF795" s="118"/>
      <c r="AG795" s="118"/>
      <c r="AH795" s="118"/>
      <c r="AI795" s="171"/>
    </row>
    <row r="796" spans="3:35" x14ac:dyDescent="0.2"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  <c r="AA796" s="118"/>
      <c r="AB796" s="118"/>
      <c r="AC796" s="118"/>
      <c r="AD796" s="118"/>
      <c r="AE796" s="118"/>
      <c r="AF796" s="118"/>
      <c r="AG796" s="118"/>
      <c r="AH796" s="118"/>
      <c r="AI796" s="171"/>
    </row>
    <row r="797" spans="3:35" x14ac:dyDescent="0.2"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  <c r="AA797" s="118"/>
      <c r="AB797" s="118"/>
      <c r="AC797" s="118"/>
      <c r="AD797" s="118"/>
      <c r="AE797" s="118"/>
      <c r="AF797" s="118"/>
      <c r="AG797" s="118"/>
      <c r="AH797" s="118"/>
      <c r="AI797" s="171"/>
    </row>
    <row r="798" spans="3:35" x14ac:dyDescent="0.2"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  <c r="AA798" s="118"/>
      <c r="AB798" s="118"/>
      <c r="AC798" s="118"/>
      <c r="AD798" s="118"/>
      <c r="AE798" s="118"/>
      <c r="AF798" s="118"/>
      <c r="AG798" s="118"/>
      <c r="AH798" s="118"/>
      <c r="AI798" s="171"/>
    </row>
    <row r="799" spans="3:35" x14ac:dyDescent="0.2"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  <c r="AA799" s="118"/>
      <c r="AB799" s="118"/>
      <c r="AC799" s="118"/>
      <c r="AD799" s="118"/>
      <c r="AE799" s="118"/>
      <c r="AF799" s="118"/>
      <c r="AG799" s="118"/>
      <c r="AH799" s="118"/>
      <c r="AI799" s="171"/>
    </row>
    <row r="800" spans="3:35" x14ac:dyDescent="0.2"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  <c r="AA800" s="118"/>
      <c r="AB800" s="118"/>
      <c r="AC800" s="118"/>
      <c r="AD800" s="118"/>
      <c r="AE800" s="118"/>
      <c r="AF800" s="118"/>
      <c r="AG800" s="118"/>
      <c r="AH800" s="118"/>
      <c r="AI800" s="171"/>
    </row>
    <row r="801" spans="3:35" x14ac:dyDescent="0.2"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  <c r="AA801" s="118"/>
      <c r="AB801" s="118"/>
      <c r="AC801" s="118"/>
      <c r="AD801" s="118"/>
      <c r="AE801" s="118"/>
      <c r="AF801" s="118"/>
      <c r="AG801" s="118"/>
      <c r="AH801" s="118"/>
      <c r="AI801" s="171"/>
    </row>
    <row r="802" spans="3:35" x14ac:dyDescent="0.2"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  <c r="AA802" s="118"/>
      <c r="AB802" s="118"/>
      <c r="AC802" s="118"/>
      <c r="AD802" s="118"/>
      <c r="AE802" s="118"/>
      <c r="AF802" s="118"/>
      <c r="AG802" s="118"/>
      <c r="AH802" s="118"/>
      <c r="AI802" s="171"/>
    </row>
    <row r="803" spans="3:35" x14ac:dyDescent="0.2"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  <c r="AA803" s="118"/>
      <c r="AB803" s="118"/>
      <c r="AC803" s="118"/>
      <c r="AD803" s="118"/>
      <c r="AE803" s="118"/>
      <c r="AF803" s="118"/>
      <c r="AG803" s="118"/>
      <c r="AH803" s="118"/>
      <c r="AI803" s="171"/>
    </row>
    <row r="804" spans="3:35" x14ac:dyDescent="0.2"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  <c r="AA804" s="118"/>
      <c r="AB804" s="118"/>
      <c r="AC804" s="118"/>
      <c r="AD804" s="118"/>
      <c r="AE804" s="118"/>
      <c r="AF804" s="118"/>
      <c r="AG804" s="118"/>
      <c r="AH804" s="118"/>
      <c r="AI804" s="171"/>
    </row>
    <row r="805" spans="3:35" x14ac:dyDescent="0.2"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  <c r="AA805" s="118"/>
      <c r="AB805" s="118"/>
      <c r="AC805" s="118"/>
      <c r="AD805" s="118"/>
      <c r="AE805" s="118"/>
      <c r="AF805" s="118"/>
      <c r="AG805" s="118"/>
      <c r="AH805" s="118"/>
      <c r="AI805" s="171"/>
    </row>
    <row r="806" spans="3:35" x14ac:dyDescent="0.2"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  <c r="AA806" s="118"/>
      <c r="AB806" s="118"/>
      <c r="AC806" s="118"/>
      <c r="AD806" s="118"/>
      <c r="AE806" s="118"/>
      <c r="AF806" s="118"/>
      <c r="AG806" s="118"/>
      <c r="AH806" s="118"/>
      <c r="AI806" s="171"/>
    </row>
    <row r="807" spans="3:35" x14ac:dyDescent="0.2"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  <c r="AA807" s="118"/>
      <c r="AB807" s="118"/>
      <c r="AC807" s="118"/>
      <c r="AD807" s="118"/>
      <c r="AE807" s="118"/>
      <c r="AF807" s="118"/>
      <c r="AG807" s="118"/>
      <c r="AH807" s="118"/>
      <c r="AI807" s="171"/>
    </row>
    <row r="808" spans="3:35" x14ac:dyDescent="0.2"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  <c r="AA808" s="118"/>
      <c r="AB808" s="118"/>
      <c r="AC808" s="118"/>
      <c r="AD808" s="118"/>
      <c r="AE808" s="118"/>
      <c r="AF808" s="118"/>
      <c r="AG808" s="118"/>
      <c r="AH808" s="118"/>
      <c r="AI808" s="171"/>
    </row>
    <row r="809" spans="3:35" x14ac:dyDescent="0.2"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  <c r="AA809" s="118"/>
      <c r="AB809" s="118"/>
      <c r="AC809" s="118"/>
      <c r="AD809" s="118"/>
      <c r="AE809" s="118"/>
      <c r="AF809" s="118"/>
      <c r="AG809" s="118"/>
      <c r="AH809" s="118"/>
      <c r="AI809" s="171"/>
    </row>
    <row r="810" spans="3:35" x14ac:dyDescent="0.2"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  <c r="AA810" s="118"/>
      <c r="AB810" s="118"/>
      <c r="AC810" s="118"/>
      <c r="AD810" s="118"/>
      <c r="AE810" s="118"/>
      <c r="AF810" s="118"/>
      <c r="AG810" s="118"/>
      <c r="AH810" s="118"/>
      <c r="AI810" s="171"/>
    </row>
    <row r="811" spans="3:35" x14ac:dyDescent="0.2"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  <c r="AA811" s="118"/>
      <c r="AB811" s="118"/>
      <c r="AC811" s="118"/>
      <c r="AD811" s="118"/>
      <c r="AE811" s="118"/>
      <c r="AF811" s="118"/>
      <c r="AG811" s="118"/>
      <c r="AH811" s="118"/>
      <c r="AI811" s="171"/>
    </row>
    <row r="812" spans="3:35" x14ac:dyDescent="0.2"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  <c r="AA812" s="118"/>
      <c r="AB812" s="118"/>
      <c r="AC812" s="118"/>
      <c r="AD812" s="118"/>
      <c r="AE812" s="118"/>
      <c r="AF812" s="118"/>
      <c r="AG812" s="118"/>
      <c r="AH812" s="118"/>
      <c r="AI812" s="171"/>
    </row>
    <row r="813" spans="3:35" x14ac:dyDescent="0.2"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  <c r="AA813" s="118"/>
      <c r="AB813" s="118"/>
      <c r="AC813" s="118"/>
      <c r="AD813" s="118"/>
      <c r="AE813" s="118"/>
      <c r="AF813" s="118"/>
      <c r="AG813" s="118"/>
      <c r="AH813" s="118"/>
      <c r="AI813" s="171"/>
    </row>
    <row r="814" spans="3:35" x14ac:dyDescent="0.2"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  <c r="AA814" s="118"/>
      <c r="AB814" s="118"/>
      <c r="AC814" s="118"/>
      <c r="AD814" s="118"/>
      <c r="AE814" s="118"/>
      <c r="AF814" s="118"/>
      <c r="AG814" s="118"/>
      <c r="AH814" s="118"/>
      <c r="AI814" s="171"/>
    </row>
    <row r="815" spans="3:35" x14ac:dyDescent="0.2"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  <c r="AA815" s="118"/>
      <c r="AB815" s="118"/>
      <c r="AC815" s="118"/>
      <c r="AD815" s="118"/>
      <c r="AE815" s="118"/>
      <c r="AF815" s="118"/>
      <c r="AG815" s="118"/>
      <c r="AH815" s="118"/>
      <c r="AI815" s="171"/>
    </row>
    <row r="816" spans="3:35" x14ac:dyDescent="0.2"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  <c r="AA816" s="118"/>
      <c r="AB816" s="118"/>
      <c r="AC816" s="118"/>
      <c r="AD816" s="118"/>
      <c r="AE816" s="118"/>
      <c r="AF816" s="118"/>
      <c r="AG816" s="118"/>
      <c r="AH816" s="118"/>
      <c r="AI816" s="171"/>
    </row>
    <row r="817" spans="3:35" x14ac:dyDescent="0.2"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  <c r="AA817" s="118"/>
      <c r="AB817" s="118"/>
      <c r="AC817" s="118"/>
      <c r="AD817" s="118"/>
      <c r="AE817" s="118"/>
      <c r="AF817" s="118"/>
      <c r="AG817" s="118"/>
      <c r="AH817" s="118"/>
      <c r="AI817" s="171"/>
    </row>
    <row r="818" spans="3:35" x14ac:dyDescent="0.2"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  <c r="AA818" s="118"/>
      <c r="AB818" s="118"/>
      <c r="AC818" s="118"/>
      <c r="AD818" s="118"/>
      <c r="AE818" s="118"/>
      <c r="AF818" s="118"/>
      <c r="AG818" s="118"/>
      <c r="AH818" s="118"/>
      <c r="AI818" s="171"/>
    </row>
    <row r="819" spans="3:35" x14ac:dyDescent="0.2"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  <c r="AA819" s="118"/>
      <c r="AB819" s="118"/>
      <c r="AC819" s="118"/>
      <c r="AD819" s="118"/>
      <c r="AE819" s="118"/>
      <c r="AF819" s="118"/>
      <c r="AG819" s="118"/>
      <c r="AH819" s="118"/>
      <c r="AI819" s="171"/>
    </row>
    <row r="820" spans="3:35" x14ac:dyDescent="0.2"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  <c r="AA820" s="118"/>
      <c r="AB820" s="118"/>
      <c r="AC820" s="118"/>
      <c r="AD820" s="118"/>
      <c r="AE820" s="118"/>
      <c r="AF820" s="118"/>
      <c r="AG820" s="118"/>
      <c r="AH820" s="118"/>
      <c r="AI820" s="171"/>
    </row>
    <row r="821" spans="3:35" x14ac:dyDescent="0.2"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  <c r="AA821" s="118"/>
      <c r="AB821" s="118"/>
      <c r="AC821" s="118"/>
      <c r="AD821" s="118"/>
      <c r="AE821" s="118"/>
      <c r="AF821" s="118"/>
      <c r="AG821" s="118"/>
      <c r="AH821" s="118"/>
      <c r="AI821" s="171"/>
    </row>
    <row r="822" spans="3:35" x14ac:dyDescent="0.2"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  <c r="AA822" s="118"/>
      <c r="AB822" s="118"/>
      <c r="AC822" s="118"/>
      <c r="AD822" s="118"/>
      <c r="AE822" s="118"/>
      <c r="AF822" s="118"/>
      <c r="AG822" s="118"/>
      <c r="AH822" s="118"/>
      <c r="AI822" s="171"/>
    </row>
    <row r="823" spans="3:35" x14ac:dyDescent="0.2"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  <c r="AA823" s="118"/>
      <c r="AB823" s="118"/>
      <c r="AC823" s="118"/>
      <c r="AD823" s="118"/>
      <c r="AE823" s="118"/>
      <c r="AF823" s="118"/>
      <c r="AG823" s="118"/>
      <c r="AH823" s="118"/>
      <c r="AI823" s="171"/>
    </row>
    <row r="824" spans="3:35" x14ac:dyDescent="0.2"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  <c r="AA824" s="118"/>
      <c r="AB824" s="118"/>
      <c r="AC824" s="118"/>
      <c r="AD824" s="118"/>
      <c r="AE824" s="118"/>
      <c r="AF824" s="118"/>
      <c r="AG824" s="118"/>
      <c r="AH824" s="118"/>
      <c r="AI824" s="171"/>
    </row>
    <row r="825" spans="3:35" x14ac:dyDescent="0.2"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  <c r="AA825" s="118"/>
      <c r="AB825" s="118"/>
      <c r="AC825" s="118"/>
      <c r="AD825" s="118"/>
      <c r="AE825" s="118"/>
      <c r="AF825" s="118"/>
      <c r="AG825" s="118"/>
      <c r="AH825" s="118"/>
      <c r="AI825" s="171"/>
    </row>
    <row r="826" spans="3:35" x14ac:dyDescent="0.2"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  <c r="AA826" s="118"/>
      <c r="AB826" s="118"/>
      <c r="AC826" s="118"/>
      <c r="AD826" s="118"/>
      <c r="AE826" s="118"/>
      <c r="AF826" s="118"/>
      <c r="AG826" s="118"/>
      <c r="AH826" s="118"/>
      <c r="AI826" s="171"/>
    </row>
    <row r="827" spans="3:35" x14ac:dyDescent="0.2"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  <c r="AA827" s="118"/>
      <c r="AB827" s="118"/>
      <c r="AC827" s="118"/>
      <c r="AD827" s="118"/>
      <c r="AE827" s="118"/>
      <c r="AF827" s="118"/>
      <c r="AG827" s="118"/>
      <c r="AH827" s="118"/>
      <c r="AI827" s="171"/>
    </row>
    <row r="828" spans="3:35" x14ac:dyDescent="0.2"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  <c r="AA828" s="118"/>
      <c r="AB828" s="118"/>
      <c r="AC828" s="118"/>
      <c r="AD828" s="118"/>
      <c r="AE828" s="118"/>
      <c r="AF828" s="118"/>
      <c r="AG828" s="118"/>
      <c r="AH828" s="118"/>
      <c r="AI828" s="171"/>
    </row>
    <row r="829" spans="3:35" x14ac:dyDescent="0.2"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  <c r="AA829" s="118"/>
      <c r="AB829" s="118"/>
      <c r="AC829" s="118"/>
      <c r="AD829" s="118"/>
      <c r="AE829" s="118"/>
      <c r="AF829" s="118"/>
      <c r="AG829" s="118"/>
      <c r="AH829" s="118"/>
      <c r="AI829" s="171"/>
    </row>
    <row r="830" spans="3:35" x14ac:dyDescent="0.2"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  <c r="AA830" s="118"/>
      <c r="AB830" s="118"/>
      <c r="AC830" s="118"/>
      <c r="AD830" s="118"/>
      <c r="AE830" s="118"/>
      <c r="AF830" s="118"/>
      <c r="AG830" s="118"/>
      <c r="AH830" s="118"/>
      <c r="AI830" s="171"/>
    </row>
    <row r="831" spans="3:35" x14ac:dyDescent="0.2"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71"/>
    </row>
    <row r="832" spans="3:35" x14ac:dyDescent="0.2"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  <c r="AA832" s="118"/>
      <c r="AB832" s="118"/>
      <c r="AC832" s="118"/>
      <c r="AD832" s="118"/>
      <c r="AE832" s="118"/>
      <c r="AF832" s="118"/>
      <c r="AG832" s="118"/>
      <c r="AH832" s="118"/>
      <c r="AI832" s="171"/>
    </row>
    <row r="833" spans="3:35" x14ac:dyDescent="0.2"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  <c r="AA833" s="118"/>
      <c r="AB833" s="118"/>
      <c r="AC833" s="118"/>
      <c r="AD833" s="118"/>
      <c r="AE833" s="118"/>
      <c r="AF833" s="118"/>
      <c r="AG833" s="118"/>
      <c r="AH833" s="118"/>
      <c r="AI833" s="171"/>
    </row>
    <row r="834" spans="3:35" x14ac:dyDescent="0.2"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  <c r="AA834" s="118"/>
      <c r="AB834" s="118"/>
      <c r="AC834" s="118"/>
      <c r="AD834" s="118"/>
      <c r="AE834" s="118"/>
      <c r="AF834" s="118"/>
      <c r="AG834" s="118"/>
      <c r="AH834" s="118"/>
      <c r="AI834" s="171"/>
    </row>
    <row r="835" spans="3:35" x14ac:dyDescent="0.2"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  <c r="AA835" s="118"/>
      <c r="AB835" s="118"/>
      <c r="AC835" s="118"/>
      <c r="AD835" s="118"/>
      <c r="AE835" s="118"/>
      <c r="AF835" s="118"/>
      <c r="AG835" s="118"/>
      <c r="AH835" s="118"/>
      <c r="AI835" s="171"/>
    </row>
    <row r="836" spans="3:35" x14ac:dyDescent="0.2"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  <c r="AA836" s="118"/>
      <c r="AB836" s="118"/>
      <c r="AC836" s="118"/>
      <c r="AD836" s="118"/>
      <c r="AE836" s="118"/>
      <c r="AF836" s="118"/>
      <c r="AG836" s="118"/>
      <c r="AH836" s="118"/>
      <c r="AI836" s="171"/>
    </row>
    <row r="837" spans="3:35" x14ac:dyDescent="0.2"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  <c r="AA837" s="118"/>
      <c r="AB837" s="118"/>
      <c r="AC837" s="118"/>
      <c r="AD837" s="118"/>
      <c r="AE837" s="118"/>
      <c r="AF837" s="118"/>
      <c r="AG837" s="118"/>
      <c r="AH837" s="118"/>
      <c r="AI837" s="171"/>
    </row>
    <row r="838" spans="3:35" x14ac:dyDescent="0.2"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  <c r="AA838" s="118"/>
      <c r="AB838" s="118"/>
      <c r="AC838" s="118"/>
      <c r="AD838" s="118"/>
      <c r="AE838" s="118"/>
      <c r="AF838" s="118"/>
      <c r="AG838" s="118"/>
      <c r="AH838" s="118"/>
      <c r="AI838" s="171"/>
    </row>
    <row r="839" spans="3:35" x14ac:dyDescent="0.2"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  <c r="AA839" s="118"/>
      <c r="AB839" s="118"/>
      <c r="AC839" s="118"/>
      <c r="AD839" s="118"/>
      <c r="AE839" s="118"/>
      <c r="AF839" s="118"/>
      <c r="AG839" s="118"/>
      <c r="AH839" s="118"/>
      <c r="AI839" s="171"/>
    </row>
    <row r="840" spans="3:35" x14ac:dyDescent="0.2"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  <c r="AA840" s="118"/>
      <c r="AB840" s="118"/>
      <c r="AC840" s="118"/>
      <c r="AD840" s="118"/>
      <c r="AE840" s="118"/>
      <c r="AF840" s="118"/>
      <c r="AG840" s="118"/>
      <c r="AH840" s="118"/>
      <c r="AI840" s="171"/>
    </row>
    <row r="841" spans="3:35" x14ac:dyDescent="0.2"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  <c r="AA841" s="118"/>
      <c r="AB841" s="118"/>
      <c r="AC841" s="118"/>
      <c r="AD841" s="118"/>
      <c r="AE841" s="118"/>
      <c r="AF841" s="118"/>
      <c r="AG841" s="118"/>
      <c r="AH841" s="118"/>
      <c r="AI841" s="171"/>
    </row>
    <row r="842" spans="3:35" x14ac:dyDescent="0.2"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  <c r="AA842" s="118"/>
      <c r="AB842" s="118"/>
      <c r="AC842" s="118"/>
      <c r="AD842" s="118"/>
      <c r="AE842" s="118"/>
      <c r="AF842" s="118"/>
      <c r="AG842" s="118"/>
      <c r="AH842" s="118"/>
      <c r="AI842" s="171"/>
    </row>
    <row r="843" spans="3:35" x14ac:dyDescent="0.2"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  <c r="AA843" s="118"/>
      <c r="AB843" s="118"/>
      <c r="AC843" s="118"/>
      <c r="AD843" s="118"/>
      <c r="AE843" s="118"/>
      <c r="AF843" s="118"/>
      <c r="AG843" s="118"/>
      <c r="AH843" s="118"/>
      <c r="AI843" s="171"/>
    </row>
    <row r="844" spans="3:35" x14ac:dyDescent="0.2"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  <c r="AA844" s="118"/>
      <c r="AB844" s="118"/>
      <c r="AC844" s="118"/>
      <c r="AD844" s="118"/>
      <c r="AE844" s="118"/>
      <c r="AF844" s="118"/>
      <c r="AG844" s="118"/>
      <c r="AH844" s="118"/>
      <c r="AI844" s="171"/>
    </row>
    <row r="845" spans="3:35" x14ac:dyDescent="0.2"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  <c r="AA845" s="118"/>
      <c r="AB845" s="118"/>
      <c r="AC845" s="118"/>
      <c r="AD845" s="118"/>
      <c r="AE845" s="118"/>
      <c r="AF845" s="118"/>
      <c r="AG845" s="118"/>
      <c r="AH845" s="118"/>
      <c r="AI845" s="171"/>
    </row>
    <row r="846" spans="3:35" x14ac:dyDescent="0.2"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  <c r="AA846" s="118"/>
      <c r="AB846" s="118"/>
      <c r="AC846" s="118"/>
      <c r="AD846" s="118"/>
      <c r="AE846" s="118"/>
      <c r="AF846" s="118"/>
      <c r="AG846" s="118"/>
      <c r="AH846" s="118"/>
      <c r="AI846" s="171"/>
    </row>
    <row r="847" spans="3:35" x14ac:dyDescent="0.2"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  <c r="AA847" s="118"/>
      <c r="AB847" s="118"/>
      <c r="AC847" s="118"/>
      <c r="AD847" s="118"/>
      <c r="AE847" s="118"/>
      <c r="AF847" s="118"/>
      <c r="AG847" s="118"/>
      <c r="AH847" s="118"/>
      <c r="AI847" s="171"/>
    </row>
    <row r="848" spans="3:35" x14ac:dyDescent="0.2"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  <c r="AA848" s="118"/>
      <c r="AB848" s="118"/>
      <c r="AC848" s="118"/>
      <c r="AD848" s="118"/>
      <c r="AE848" s="118"/>
      <c r="AF848" s="118"/>
      <c r="AG848" s="118"/>
      <c r="AH848" s="118"/>
      <c r="AI848" s="171"/>
    </row>
    <row r="849" spans="3:35" x14ac:dyDescent="0.2"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  <c r="AA849" s="118"/>
      <c r="AB849" s="118"/>
      <c r="AC849" s="118"/>
      <c r="AD849" s="118"/>
      <c r="AE849" s="118"/>
      <c r="AF849" s="118"/>
      <c r="AG849" s="118"/>
      <c r="AH849" s="118"/>
      <c r="AI849" s="171"/>
    </row>
    <row r="850" spans="3:35" x14ac:dyDescent="0.2"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  <c r="AA850" s="118"/>
      <c r="AB850" s="118"/>
      <c r="AC850" s="118"/>
      <c r="AD850" s="118"/>
      <c r="AE850" s="118"/>
      <c r="AF850" s="118"/>
      <c r="AG850" s="118"/>
      <c r="AH850" s="118"/>
      <c r="AI850" s="171"/>
    </row>
    <row r="851" spans="3:35" x14ac:dyDescent="0.2"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  <c r="AA851" s="118"/>
      <c r="AB851" s="118"/>
      <c r="AC851" s="118"/>
      <c r="AD851" s="118"/>
      <c r="AE851" s="118"/>
      <c r="AF851" s="118"/>
      <c r="AG851" s="118"/>
      <c r="AH851" s="118"/>
      <c r="AI851" s="171"/>
    </row>
    <row r="852" spans="3:35" x14ac:dyDescent="0.2"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  <c r="AA852" s="118"/>
      <c r="AB852" s="118"/>
      <c r="AC852" s="118"/>
      <c r="AD852" s="118"/>
      <c r="AE852" s="118"/>
      <c r="AF852" s="118"/>
      <c r="AG852" s="118"/>
      <c r="AH852" s="118"/>
      <c r="AI852" s="171"/>
    </row>
    <row r="853" spans="3:35" x14ac:dyDescent="0.2"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  <c r="AA853" s="118"/>
      <c r="AB853" s="118"/>
      <c r="AC853" s="118"/>
      <c r="AD853" s="118"/>
      <c r="AE853" s="118"/>
      <c r="AF853" s="118"/>
      <c r="AG853" s="118"/>
      <c r="AH853" s="118"/>
      <c r="AI853" s="171"/>
    </row>
    <row r="854" spans="3:35" x14ac:dyDescent="0.2"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  <c r="AA854" s="118"/>
      <c r="AB854" s="118"/>
      <c r="AC854" s="118"/>
      <c r="AD854" s="118"/>
      <c r="AE854" s="118"/>
      <c r="AF854" s="118"/>
      <c r="AG854" s="118"/>
      <c r="AH854" s="118"/>
      <c r="AI854" s="171"/>
    </row>
    <row r="855" spans="3:35" x14ac:dyDescent="0.2"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  <c r="AA855" s="118"/>
      <c r="AB855" s="118"/>
      <c r="AC855" s="118"/>
      <c r="AD855" s="118"/>
      <c r="AE855" s="118"/>
      <c r="AF855" s="118"/>
      <c r="AG855" s="118"/>
      <c r="AH855" s="118"/>
      <c r="AI855" s="171"/>
    </row>
    <row r="856" spans="3:35" x14ac:dyDescent="0.2"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  <c r="AA856" s="118"/>
      <c r="AB856" s="118"/>
      <c r="AC856" s="118"/>
      <c r="AD856" s="118"/>
      <c r="AE856" s="118"/>
      <c r="AF856" s="118"/>
      <c r="AG856" s="118"/>
      <c r="AH856" s="118"/>
      <c r="AI856" s="171"/>
    </row>
    <row r="857" spans="3:35" x14ac:dyDescent="0.2"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  <c r="AA857" s="118"/>
      <c r="AB857" s="118"/>
      <c r="AC857" s="118"/>
      <c r="AD857" s="118"/>
      <c r="AE857" s="118"/>
      <c r="AF857" s="118"/>
      <c r="AG857" s="118"/>
      <c r="AH857" s="118"/>
      <c r="AI857" s="171"/>
    </row>
    <row r="858" spans="3:35" x14ac:dyDescent="0.2"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  <c r="AA858" s="118"/>
      <c r="AB858" s="118"/>
      <c r="AC858" s="118"/>
      <c r="AD858" s="118"/>
      <c r="AE858" s="118"/>
      <c r="AF858" s="118"/>
      <c r="AG858" s="118"/>
      <c r="AH858" s="118"/>
      <c r="AI858" s="171"/>
    </row>
    <row r="859" spans="3:35" x14ac:dyDescent="0.2"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  <c r="AA859" s="118"/>
      <c r="AB859" s="118"/>
      <c r="AC859" s="118"/>
      <c r="AD859" s="118"/>
      <c r="AE859" s="118"/>
      <c r="AF859" s="118"/>
      <c r="AG859" s="118"/>
      <c r="AH859" s="118"/>
      <c r="AI859" s="171"/>
    </row>
    <row r="860" spans="3:35" x14ac:dyDescent="0.2"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  <c r="AA860" s="118"/>
      <c r="AB860" s="118"/>
      <c r="AC860" s="118"/>
      <c r="AD860" s="118"/>
      <c r="AE860" s="118"/>
      <c r="AF860" s="118"/>
      <c r="AG860" s="118"/>
      <c r="AH860" s="118"/>
      <c r="AI860" s="171"/>
    </row>
    <row r="861" spans="3:35" x14ac:dyDescent="0.2"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  <c r="AA861" s="118"/>
      <c r="AB861" s="118"/>
      <c r="AC861" s="118"/>
      <c r="AD861" s="118"/>
      <c r="AE861" s="118"/>
      <c r="AF861" s="118"/>
      <c r="AG861" s="118"/>
      <c r="AH861" s="118"/>
      <c r="AI861" s="171"/>
    </row>
    <row r="862" spans="3:35" x14ac:dyDescent="0.2"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  <c r="AA862" s="118"/>
      <c r="AB862" s="118"/>
      <c r="AC862" s="118"/>
      <c r="AD862" s="118"/>
      <c r="AE862" s="118"/>
      <c r="AF862" s="118"/>
      <c r="AG862" s="118"/>
      <c r="AH862" s="118"/>
      <c r="AI862" s="171"/>
    </row>
    <row r="863" spans="3:35" x14ac:dyDescent="0.2"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  <c r="AA863" s="118"/>
      <c r="AB863" s="118"/>
      <c r="AC863" s="118"/>
      <c r="AD863" s="118"/>
      <c r="AE863" s="118"/>
      <c r="AF863" s="118"/>
      <c r="AG863" s="118"/>
      <c r="AH863" s="118"/>
      <c r="AI863" s="171"/>
    </row>
    <row r="864" spans="3:35" x14ac:dyDescent="0.2"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  <c r="AA864" s="118"/>
      <c r="AB864" s="118"/>
      <c r="AC864" s="118"/>
      <c r="AD864" s="118"/>
      <c r="AE864" s="118"/>
      <c r="AF864" s="118"/>
      <c r="AG864" s="118"/>
      <c r="AH864" s="118"/>
      <c r="AI864" s="171"/>
    </row>
    <row r="865" spans="3:35" x14ac:dyDescent="0.2"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  <c r="AA865" s="118"/>
      <c r="AB865" s="118"/>
      <c r="AC865" s="118"/>
      <c r="AD865" s="118"/>
      <c r="AE865" s="118"/>
      <c r="AF865" s="118"/>
      <c r="AG865" s="118"/>
      <c r="AH865" s="118"/>
      <c r="AI865" s="171"/>
    </row>
    <row r="866" spans="3:35" x14ac:dyDescent="0.2"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  <c r="AA866" s="118"/>
      <c r="AB866" s="118"/>
      <c r="AC866" s="118"/>
      <c r="AD866" s="118"/>
      <c r="AE866" s="118"/>
      <c r="AF866" s="118"/>
      <c r="AG866" s="118"/>
      <c r="AH866" s="118"/>
      <c r="AI866" s="171"/>
    </row>
    <row r="867" spans="3:35" x14ac:dyDescent="0.2"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  <c r="AA867" s="118"/>
      <c r="AB867" s="118"/>
      <c r="AC867" s="118"/>
      <c r="AD867" s="118"/>
      <c r="AE867" s="118"/>
      <c r="AF867" s="118"/>
      <c r="AG867" s="118"/>
      <c r="AH867" s="118"/>
      <c r="AI867" s="171"/>
    </row>
    <row r="868" spans="3:35" x14ac:dyDescent="0.2"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  <c r="AA868" s="118"/>
      <c r="AB868" s="118"/>
      <c r="AC868" s="118"/>
      <c r="AD868" s="118"/>
      <c r="AE868" s="118"/>
      <c r="AF868" s="118"/>
      <c r="AG868" s="118"/>
      <c r="AH868" s="118"/>
      <c r="AI868" s="171"/>
    </row>
    <row r="869" spans="3:35" x14ac:dyDescent="0.2"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  <c r="AA869" s="118"/>
      <c r="AB869" s="118"/>
      <c r="AC869" s="118"/>
      <c r="AD869" s="118"/>
      <c r="AE869" s="118"/>
      <c r="AF869" s="118"/>
      <c r="AG869" s="118"/>
      <c r="AH869" s="118"/>
      <c r="AI869" s="171"/>
    </row>
    <row r="870" spans="3:35" x14ac:dyDescent="0.2"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  <c r="AA870" s="118"/>
      <c r="AB870" s="118"/>
      <c r="AC870" s="118"/>
      <c r="AD870" s="118"/>
      <c r="AE870" s="118"/>
      <c r="AF870" s="118"/>
      <c r="AG870" s="118"/>
      <c r="AH870" s="118"/>
      <c r="AI870" s="171"/>
    </row>
    <row r="871" spans="3:35" x14ac:dyDescent="0.2"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  <c r="AA871" s="118"/>
      <c r="AB871" s="118"/>
      <c r="AC871" s="118"/>
      <c r="AD871" s="118"/>
      <c r="AE871" s="118"/>
      <c r="AF871" s="118"/>
      <c r="AG871" s="118"/>
      <c r="AH871" s="118"/>
      <c r="AI871" s="171"/>
    </row>
    <row r="872" spans="3:35" x14ac:dyDescent="0.2"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  <c r="AA872" s="118"/>
      <c r="AB872" s="118"/>
      <c r="AC872" s="118"/>
      <c r="AD872" s="118"/>
      <c r="AE872" s="118"/>
      <c r="AF872" s="118"/>
      <c r="AG872" s="118"/>
      <c r="AH872" s="118"/>
      <c r="AI872" s="171"/>
    </row>
    <row r="873" spans="3:35" x14ac:dyDescent="0.2"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  <c r="AA873" s="118"/>
      <c r="AB873" s="118"/>
      <c r="AC873" s="118"/>
      <c r="AD873" s="118"/>
      <c r="AE873" s="118"/>
      <c r="AF873" s="118"/>
      <c r="AG873" s="118"/>
      <c r="AH873" s="118"/>
      <c r="AI873" s="171"/>
    </row>
    <row r="874" spans="3:35" x14ac:dyDescent="0.2"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  <c r="AA874" s="118"/>
      <c r="AB874" s="118"/>
      <c r="AC874" s="118"/>
      <c r="AD874" s="118"/>
      <c r="AE874" s="118"/>
      <c r="AF874" s="118"/>
      <c r="AG874" s="118"/>
      <c r="AH874" s="118"/>
      <c r="AI874" s="171"/>
    </row>
    <row r="875" spans="3:35" x14ac:dyDescent="0.2"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  <c r="AA875" s="118"/>
      <c r="AB875" s="118"/>
      <c r="AC875" s="118"/>
      <c r="AD875" s="118"/>
      <c r="AE875" s="118"/>
      <c r="AF875" s="118"/>
      <c r="AG875" s="118"/>
      <c r="AH875" s="118"/>
      <c r="AI875" s="171"/>
    </row>
    <row r="876" spans="3:35" x14ac:dyDescent="0.2"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  <c r="AA876" s="118"/>
      <c r="AB876" s="118"/>
      <c r="AC876" s="118"/>
      <c r="AD876" s="118"/>
      <c r="AE876" s="118"/>
      <c r="AF876" s="118"/>
      <c r="AG876" s="118"/>
      <c r="AH876" s="118"/>
      <c r="AI876" s="171"/>
    </row>
    <row r="877" spans="3:35" x14ac:dyDescent="0.2"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  <c r="AA877" s="118"/>
      <c r="AB877" s="118"/>
      <c r="AC877" s="118"/>
      <c r="AD877" s="118"/>
      <c r="AE877" s="118"/>
      <c r="AF877" s="118"/>
      <c r="AG877" s="118"/>
      <c r="AH877" s="118"/>
      <c r="AI877" s="171"/>
    </row>
    <row r="878" spans="3:35" x14ac:dyDescent="0.2"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  <c r="AA878" s="118"/>
      <c r="AB878" s="118"/>
      <c r="AC878" s="118"/>
      <c r="AD878" s="118"/>
      <c r="AE878" s="118"/>
      <c r="AF878" s="118"/>
      <c r="AG878" s="118"/>
      <c r="AH878" s="118"/>
      <c r="AI878" s="171"/>
    </row>
    <row r="879" spans="3:35" x14ac:dyDescent="0.2"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  <c r="AA879" s="118"/>
      <c r="AB879" s="118"/>
      <c r="AC879" s="118"/>
      <c r="AD879" s="118"/>
      <c r="AE879" s="118"/>
      <c r="AF879" s="118"/>
      <c r="AG879" s="118"/>
      <c r="AH879" s="118"/>
      <c r="AI879" s="171"/>
    </row>
    <row r="880" spans="3:35" x14ac:dyDescent="0.2"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  <c r="AA880" s="118"/>
      <c r="AB880" s="118"/>
      <c r="AC880" s="118"/>
      <c r="AD880" s="118"/>
      <c r="AE880" s="118"/>
      <c r="AF880" s="118"/>
      <c r="AG880" s="118"/>
      <c r="AH880" s="118"/>
      <c r="AI880" s="171"/>
    </row>
    <row r="881" spans="3:35" x14ac:dyDescent="0.2"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  <c r="AA881" s="118"/>
      <c r="AB881" s="118"/>
      <c r="AC881" s="118"/>
      <c r="AD881" s="118"/>
      <c r="AE881" s="118"/>
      <c r="AF881" s="118"/>
      <c r="AG881" s="118"/>
      <c r="AH881" s="118"/>
      <c r="AI881" s="171"/>
    </row>
    <row r="882" spans="3:35" x14ac:dyDescent="0.2"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  <c r="AA882" s="118"/>
      <c r="AB882" s="118"/>
      <c r="AC882" s="118"/>
      <c r="AD882" s="118"/>
      <c r="AE882" s="118"/>
      <c r="AF882" s="118"/>
      <c r="AG882" s="118"/>
      <c r="AH882" s="118"/>
      <c r="AI882" s="171"/>
    </row>
    <row r="883" spans="3:35" x14ac:dyDescent="0.2"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  <c r="AA883" s="118"/>
      <c r="AB883" s="118"/>
      <c r="AC883" s="118"/>
      <c r="AD883" s="118"/>
      <c r="AE883" s="118"/>
      <c r="AF883" s="118"/>
      <c r="AG883" s="118"/>
      <c r="AH883" s="118"/>
      <c r="AI883" s="171"/>
    </row>
    <row r="884" spans="3:35" x14ac:dyDescent="0.2"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  <c r="AA884" s="118"/>
      <c r="AB884" s="118"/>
      <c r="AC884" s="118"/>
      <c r="AD884" s="118"/>
      <c r="AE884" s="118"/>
      <c r="AF884" s="118"/>
      <c r="AG884" s="118"/>
      <c r="AH884" s="118"/>
      <c r="AI884" s="171"/>
    </row>
    <row r="885" spans="3:35" x14ac:dyDescent="0.2"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  <c r="AA885" s="118"/>
      <c r="AB885" s="118"/>
      <c r="AC885" s="118"/>
      <c r="AD885" s="118"/>
      <c r="AE885" s="118"/>
      <c r="AF885" s="118"/>
      <c r="AG885" s="118"/>
      <c r="AH885" s="118"/>
      <c r="AI885" s="171"/>
    </row>
    <row r="886" spans="3:35" x14ac:dyDescent="0.2"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  <c r="AA886" s="118"/>
      <c r="AB886" s="118"/>
      <c r="AC886" s="118"/>
      <c r="AD886" s="118"/>
      <c r="AE886" s="118"/>
      <c r="AF886" s="118"/>
      <c r="AG886" s="118"/>
      <c r="AH886" s="118"/>
      <c r="AI886" s="171"/>
    </row>
    <row r="887" spans="3:35" x14ac:dyDescent="0.2"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  <c r="AA887" s="118"/>
      <c r="AB887" s="118"/>
      <c r="AC887" s="118"/>
      <c r="AD887" s="118"/>
      <c r="AE887" s="118"/>
      <c r="AF887" s="118"/>
      <c r="AG887" s="118"/>
      <c r="AH887" s="118"/>
      <c r="AI887" s="171"/>
    </row>
    <row r="888" spans="3:35" x14ac:dyDescent="0.2"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  <c r="AA888" s="118"/>
      <c r="AB888" s="118"/>
      <c r="AC888" s="118"/>
      <c r="AD888" s="118"/>
      <c r="AE888" s="118"/>
      <c r="AF888" s="118"/>
      <c r="AG888" s="118"/>
      <c r="AH888" s="118"/>
      <c r="AI888" s="171"/>
    </row>
    <row r="889" spans="3:35" x14ac:dyDescent="0.2"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  <c r="AA889" s="118"/>
      <c r="AB889" s="118"/>
      <c r="AC889" s="118"/>
      <c r="AD889" s="118"/>
      <c r="AE889" s="118"/>
      <c r="AF889" s="118"/>
      <c r="AG889" s="118"/>
      <c r="AH889" s="118"/>
      <c r="AI889" s="171"/>
    </row>
    <row r="890" spans="3:35" x14ac:dyDescent="0.2"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  <c r="AA890" s="118"/>
      <c r="AB890" s="118"/>
      <c r="AC890" s="118"/>
      <c r="AD890" s="118"/>
      <c r="AE890" s="118"/>
      <c r="AF890" s="118"/>
      <c r="AG890" s="118"/>
      <c r="AH890" s="118"/>
      <c r="AI890" s="171"/>
    </row>
    <row r="891" spans="3:35" x14ac:dyDescent="0.2"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  <c r="AA891" s="118"/>
      <c r="AB891" s="118"/>
      <c r="AC891" s="118"/>
      <c r="AD891" s="118"/>
      <c r="AE891" s="118"/>
      <c r="AF891" s="118"/>
      <c r="AG891" s="118"/>
      <c r="AH891" s="118"/>
      <c r="AI891" s="171"/>
    </row>
    <row r="892" spans="3:35" x14ac:dyDescent="0.2"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  <c r="AA892" s="118"/>
      <c r="AB892" s="118"/>
      <c r="AC892" s="118"/>
      <c r="AD892" s="118"/>
      <c r="AE892" s="118"/>
      <c r="AF892" s="118"/>
      <c r="AG892" s="118"/>
      <c r="AH892" s="118"/>
      <c r="AI892" s="171"/>
    </row>
    <row r="893" spans="3:35" x14ac:dyDescent="0.2"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  <c r="AA893" s="118"/>
      <c r="AB893" s="118"/>
      <c r="AC893" s="118"/>
      <c r="AD893" s="118"/>
      <c r="AE893" s="118"/>
      <c r="AF893" s="118"/>
      <c r="AG893" s="118"/>
      <c r="AH893" s="118"/>
      <c r="AI893" s="171"/>
    </row>
    <row r="894" spans="3:35" x14ac:dyDescent="0.2"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  <c r="AA894" s="118"/>
      <c r="AB894" s="118"/>
      <c r="AC894" s="118"/>
      <c r="AD894" s="118"/>
      <c r="AE894" s="118"/>
      <c r="AF894" s="118"/>
      <c r="AG894" s="118"/>
      <c r="AH894" s="118"/>
      <c r="AI894" s="171"/>
    </row>
    <row r="895" spans="3:35" x14ac:dyDescent="0.2"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  <c r="AA895" s="118"/>
      <c r="AB895" s="118"/>
      <c r="AC895" s="118"/>
      <c r="AD895" s="118"/>
      <c r="AE895" s="118"/>
      <c r="AF895" s="118"/>
      <c r="AG895" s="118"/>
      <c r="AH895" s="118"/>
      <c r="AI895" s="171"/>
    </row>
    <row r="896" spans="3:35" x14ac:dyDescent="0.2"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  <c r="AA896" s="118"/>
      <c r="AB896" s="118"/>
      <c r="AC896" s="118"/>
      <c r="AD896" s="118"/>
      <c r="AE896" s="118"/>
      <c r="AF896" s="118"/>
      <c r="AG896" s="118"/>
      <c r="AH896" s="118"/>
      <c r="AI896" s="171"/>
    </row>
    <row r="897" spans="3:35" x14ac:dyDescent="0.2"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  <c r="AA897" s="118"/>
      <c r="AB897" s="118"/>
      <c r="AC897" s="118"/>
      <c r="AD897" s="118"/>
      <c r="AE897" s="118"/>
      <c r="AF897" s="118"/>
      <c r="AG897" s="118"/>
      <c r="AH897" s="118"/>
      <c r="AI897" s="171"/>
    </row>
    <row r="898" spans="3:35" x14ac:dyDescent="0.2"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  <c r="AA898" s="118"/>
      <c r="AB898" s="118"/>
      <c r="AC898" s="118"/>
      <c r="AD898" s="118"/>
      <c r="AE898" s="118"/>
      <c r="AF898" s="118"/>
      <c r="AG898" s="118"/>
      <c r="AH898" s="118"/>
      <c r="AI898" s="171"/>
    </row>
    <row r="899" spans="3:35" x14ac:dyDescent="0.2"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  <c r="AA899" s="118"/>
      <c r="AB899" s="118"/>
      <c r="AC899" s="118"/>
      <c r="AD899" s="118"/>
      <c r="AE899" s="118"/>
      <c r="AF899" s="118"/>
      <c r="AG899" s="118"/>
      <c r="AH899" s="118"/>
      <c r="AI899" s="171"/>
    </row>
    <row r="900" spans="3:35" x14ac:dyDescent="0.2"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  <c r="AA900" s="118"/>
      <c r="AB900" s="118"/>
      <c r="AC900" s="118"/>
      <c r="AD900" s="118"/>
      <c r="AE900" s="118"/>
      <c r="AF900" s="118"/>
      <c r="AG900" s="118"/>
      <c r="AH900" s="118"/>
      <c r="AI900" s="171"/>
    </row>
    <row r="901" spans="3:35" x14ac:dyDescent="0.2"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  <c r="AA901" s="118"/>
      <c r="AB901" s="118"/>
      <c r="AC901" s="118"/>
      <c r="AD901" s="118"/>
      <c r="AE901" s="118"/>
      <c r="AF901" s="118"/>
      <c r="AG901" s="118"/>
      <c r="AH901" s="118"/>
      <c r="AI901" s="171"/>
    </row>
    <row r="902" spans="3:35" x14ac:dyDescent="0.2"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  <c r="AA902" s="118"/>
      <c r="AB902" s="118"/>
      <c r="AC902" s="118"/>
      <c r="AD902" s="118"/>
      <c r="AE902" s="118"/>
      <c r="AF902" s="118"/>
      <c r="AG902" s="118"/>
      <c r="AH902" s="118"/>
      <c r="AI902" s="171"/>
    </row>
    <row r="903" spans="3:35" x14ac:dyDescent="0.2"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  <c r="AA903" s="118"/>
      <c r="AB903" s="118"/>
      <c r="AC903" s="118"/>
      <c r="AD903" s="118"/>
      <c r="AE903" s="118"/>
      <c r="AF903" s="118"/>
      <c r="AG903" s="118"/>
      <c r="AH903" s="118"/>
      <c r="AI903" s="171"/>
    </row>
    <row r="904" spans="3:35" x14ac:dyDescent="0.2"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  <c r="AA904" s="118"/>
      <c r="AB904" s="118"/>
      <c r="AC904" s="118"/>
      <c r="AD904" s="118"/>
      <c r="AE904" s="118"/>
      <c r="AF904" s="118"/>
      <c r="AG904" s="118"/>
      <c r="AH904" s="118"/>
      <c r="AI904" s="171"/>
    </row>
    <row r="905" spans="3:35" x14ac:dyDescent="0.2"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  <c r="AA905" s="118"/>
      <c r="AB905" s="118"/>
      <c r="AC905" s="118"/>
      <c r="AD905" s="118"/>
      <c r="AE905" s="118"/>
      <c r="AF905" s="118"/>
      <c r="AG905" s="118"/>
      <c r="AH905" s="118"/>
      <c r="AI905" s="171"/>
    </row>
    <row r="906" spans="3:35" x14ac:dyDescent="0.2"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  <c r="AA906" s="118"/>
      <c r="AB906" s="118"/>
      <c r="AC906" s="118"/>
      <c r="AD906" s="118"/>
      <c r="AE906" s="118"/>
      <c r="AF906" s="118"/>
      <c r="AG906" s="118"/>
      <c r="AH906" s="118"/>
      <c r="AI906" s="171"/>
    </row>
    <row r="907" spans="3:35" x14ac:dyDescent="0.2"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  <c r="AA907" s="118"/>
      <c r="AB907" s="118"/>
      <c r="AC907" s="118"/>
      <c r="AD907" s="118"/>
      <c r="AE907" s="118"/>
      <c r="AF907" s="118"/>
      <c r="AG907" s="118"/>
      <c r="AH907" s="118"/>
      <c r="AI907" s="171"/>
    </row>
    <row r="908" spans="3:35" x14ac:dyDescent="0.2"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  <c r="AA908" s="118"/>
      <c r="AB908" s="118"/>
      <c r="AC908" s="118"/>
      <c r="AD908" s="118"/>
      <c r="AE908" s="118"/>
      <c r="AF908" s="118"/>
      <c r="AG908" s="118"/>
      <c r="AH908" s="118"/>
      <c r="AI908" s="171"/>
    </row>
    <row r="909" spans="3:35" x14ac:dyDescent="0.2"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  <c r="AA909" s="118"/>
      <c r="AB909" s="118"/>
      <c r="AC909" s="118"/>
      <c r="AD909" s="118"/>
      <c r="AE909" s="118"/>
      <c r="AF909" s="118"/>
      <c r="AG909" s="118"/>
      <c r="AH909" s="118"/>
      <c r="AI909" s="171"/>
    </row>
    <row r="910" spans="3:35" x14ac:dyDescent="0.2"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  <c r="AA910" s="118"/>
      <c r="AB910" s="118"/>
      <c r="AC910" s="118"/>
      <c r="AD910" s="118"/>
      <c r="AE910" s="118"/>
      <c r="AF910" s="118"/>
      <c r="AG910" s="118"/>
      <c r="AH910" s="118"/>
      <c r="AI910" s="171"/>
    </row>
    <row r="911" spans="3:35" x14ac:dyDescent="0.2"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  <c r="AA911" s="118"/>
      <c r="AB911" s="118"/>
      <c r="AC911" s="118"/>
      <c r="AD911" s="118"/>
      <c r="AE911" s="118"/>
      <c r="AF911" s="118"/>
      <c r="AG911" s="118"/>
      <c r="AH911" s="118"/>
      <c r="AI911" s="171"/>
    </row>
    <row r="912" spans="3:35" x14ac:dyDescent="0.2"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  <c r="AA912" s="118"/>
      <c r="AB912" s="118"/>
      <c r="AC912" s="118"/>
      <c r="AD912" s="118"/>
      <c r="AE912" s="118"/>
      <c r="AF912" s="118"/>
      <c r="AG912" s="118"/>
      <c r="AH912" s="118"/>
      <c r="AI912" s="171"/>
    </row>
    <row r="913" spans="3:35" x14ac:dyDescent="0.2"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  <c r="AA913" s="118"/>
      <c r="AB913" s="118"/>
      <c r="AC913" s="118"/>
      <c r="AD913" s="118"/>
      <c r="AE913" s="118"/>
      <c r="AF913" s="118"/>
      <c r="AG913" s="118"/>
      <c r="AH913" s="118"/>
      <c r="AI913" s="171"/>
    </row>
    <row r="914" spans="3:35" x14ac:dyDescent="0.2"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  <c r="AA914" s="118"/>
      <c r="AB914" s="118"/>
      <c r="AC914" s="118"/>
      <c r="AD914" s="118"/>
      <c r="AE914" s="118"/>
      <c r="AF914" s="118"/>
      <c r="AG914" s="118"/>
      <c r="AH914" s="118"/>
      <c r="AI914" s="171"/>
    </row>
    <row r="915" spans="3:35" x14ac:dyDescent="0.2"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  <c r="AA915" s="118"/>
      <c r="AB915" s="118"/>
      <c r="AC915" s="118"/>
      <c r="AD915" s="118"/>
      <c r="AE915" s="118"/>
      <c r="AF915" s="118"/>
      <c r="AG915" s="118"/>
      <c r="AH915" s="118"/>
      <c r="AI915" s="171"/>
    </row>
    <row r="916" spans="3:35" x14ac:dyDescent="0.2"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  <c r="AA916" s="118"/>
      <c r="AB916" s="118"/>
      <c r="AC916" s="118"/>
      <c r="AD916" s="118"/>
      <c r="AE916" s="118"/>
      <c r="AF916" s="118"/>
      <c r="AG916" s="118"/>
      <c r="AH916" s="118"/>
      <c r="AI916" s="171"/>
    </row>
    <row r="917" spans="3:35" x14ac:dyDescent="0.2"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  <c r="AA917" s="118"/>
      <c r="AB917" s="118"/>
      <c r="AC917" s="118"/>
      <c r="AD917" s="118"/>
      <c r="AE917" s="118"/>
      <c r="AF917" s="118"/>
      <c r="AG917" s="118"/>
      <c r="AH917" s="118"/>
      <c r="AI917" s="171"/>
    </row>
    <row r="918" spans="3:35" x14ac:dyDescent="0.2"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  <c r="AA918" s="118"/>
      <c r="AB918" s="118"/>
      <c r="AC918" s="118"/>
      <c r="AD918" s="118"/>
      <c r="AE918" s="118"/>
      <c r="AF918" s="118"/>
      <c r="AG918" s="118"/>
      <c r="AH918" s="118"/>
      <c r="AI918" s="171"/>
    </row>
    <row r="919" spans="3:35" x14ac:dyDescent="0.2"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  <c r="AA919" s="118"/>
      <c r="AB919" s="118"/>
      <c r="AC919" s="118"/>
      <c r="AD919" s="118"/>
      <c r="AE919" s="118"/>
      <c r="AF919" s="118"/>
      <c r="AG919" s="118"/>
      <c r="AH919" s="118"/>
      <c r="AI919" s="171"/>
    </row>
    <row r="920" spans="3:35" x14ac:dyDescent="0.2"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  <c r="AA920" s="118"/>
      <c r="AB920" s="118"/>
      <c r="AC920" s="118"/>
      <c r="AD920" s="118"/>
      <c r="AE920" s="118"/>
      <c r="AF920" s="118"/>
      <c r="AG920" s="118"/>
      <c r="AH920" s="118"/>
      <c r="AI920" s="171"/>
    </row>
    <row r="921" spans="3:35" x14ac:dyDescent="0.2"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  <c r="AA921" s="118"/>
      <c r="AB921" s="118"/>
      <c r="AC921" s="118"/>
      <c r="AD921" s="118"/>
      <c r="AE921" s="118"/>
      <c r="AF921" s="118"/>
      <c r="AG921" s="118"/>
      <c r="AH921" s="118"/>
      <c r="AI921" s="171"/>
    </row>
    <row r="922" spans="3:35" x14ac:dyDescent="0.2"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  <c r="AA922" s="118"/>
      <c r="AB922" s="118"/>
      <c r="AC922" s="118"/>
      <c r="AD922" s="118"/>
      <c r="AE922" s="118"/>
      <c r="AF922" s="118"/>
      <c r="AG922" s="118"/>
      <c r="AH922" s="118"/>
      <c r="AI922" s="171"/>
    </row>
    <row r="923" spans="3:35" x14ac:dyDescent="0.2"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  <c r="AA923" s="118"/>
      <c r="AB923" s="118"/>
      <c r="AC923" s="118"/>
      <c r="AD923" s="118"/>
      <c r="AE923" s="118"/>
      <c r="AF923" s="118"/>
      <c r="AG923" s="118"/>
      <c r="AH923" s="118"/>
      <c r="AI923" s="171"/>
    </row>
    <row r="924" spans="3:35" x14ac:dyDescent="0.2"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  <c r="AA924" s="118"/>
      <c r="AB924" s="118"/>
      <c r="AC924" s="118"/>
      <c r="AD924" s="118"/>
      <c r="AE924" s="118"/>
      <c r="AF924" s="118"/>
      <c r="AG924" s="118"/>
      <c r="AH924" s="118"/>
      <c r="AI924" s="171"/>
    </row>
    <row r="925" spans="3:35" x14ac:dyDescent="0.2"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  <c r="AA925" s="118"/>
      <c r="AB925" s="118"/>
      <c r="AC925" s="118"/>
      <c r="AD925" s="118"/>
      <c r="AE925" s="118"/>
      <c r="AF925" s="118"/>
      <c r="AG925" s="118"/>
      <c r="AH925" s="118"/>
      <c r="AI925" s="171"/>
    </row>
    <row r="926" spans="3:35" x14ac:dyDescent="0.2"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  <c r="AA926" s="118"/>
      <c r="AB926" s="118"/>
      <c r="AC926" s="118"/>
      <c r="AD926" s="118"/>
      <c r="AE926" s="118"/>
      <c r="AF926" s="118"/>
      <c r="AG926" s="118"/>
      <c r="AH926" s="118"/>
      <c r="AI926" s="171"/>
    </row>
    <row r="927" spans="3:35" x14ac:dyDescent="0.2"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  <c r="AA927" s="118"/>
      <c r="AB927" s="118"/>
      <c r="AC927" s="118"/>
      <c r="AD927" s="118"/>
      <c r="AE927" s="118"/>
      <c r="AF927" s="118"/>
      <c r="AG927" s="118"/>
      <c r="AH927" s="118"/>
      <c r="AI927" s="171"/>
    </row>
    <row r="928" spans="3:35" x14ac:dyDescent="0.2"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  <c r="AA928" s="118"/>
      <c r="AB928" s="118"/>
      <c r="AC928" s="118"/>
      <c r="AD928" s="118"/>
      <c r="AE928" s="118"/>
      <c r="AF928" s="118"/>
      <c r="AG928" s="118"/>
      <c r="AH928" s="118"/>
      <c r="AI928" s="171"/>
    </row>
    <row r="929" spans="3:35" x14ac:dyDescent="0.2"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  <c r="AA929" s="118"/>
      <c r="AB929" s="118"/>
      <c r="AC929" s="118"/>
      <c r="AD929" s="118"/>
      <c r="AE929" s="118"/>
      <c r="AF929" s="118"/>
      <c r="AG929" s="118"/>
      <c r="AH929" s="118"/>
      <c r="AI929" s="171"/>
    </row>
    <row r="930" spans="3:35" x14ac:dyDescent="0.2"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  <c r="AA930" s="118"/>
      <c r="AB930" s="118"/>
      <c r="AC930" s="118"/>
      <c r="AD930" s="118"/>
      <c r="AE930" s="118"/>
      <c r="AF930" s="118"/>
      <c r="AG930" s="118"/>
      <c r="AH930" s="118"/>
      <c r="AI930" s="171"/>
    </row>
    <row r="931" spans="3:35" x14ac:dyDescent="0.2"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  <c r="AA931" s="118"/>
      <c r="AB931" s="118"/>
      <c r="AC931" s="118"/>
      <c r="AD931" s="118"/>
      <c r="AE931" s="118"/>
      <c r="AF931" s="118"/>
      <c r="AG931" s="118"/>
      <c r="AH931" s="118"/>
      <c r="AI931" s="171"/>
    </row>
    <row r="932" spans="3:35" x14ac:dyDescent="0.2"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  <c r="AA932" s="118"/>
      <c r="AB932" s="118"/>
      <c r="AC932" s="118"/>
      <c r="AD932" s="118"/>
      <c r="AE932" s="118"/>
      <c r="AF932" s="118"/>
      <c r="AG932" s="118"/>
      <c r="AH932" s="118"/>
      <c r="AI932" s="171"/>
    </row>
    <row r="933" spans="3:35" x14ac:dyDescent="0.2"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  <c r="AA933" s="118"/>
      <c r="AB933" s="118"/>
      <c r="AC933" s="118"/>
      <c r="AD933" s="118"/>
      <c r="AE933" s="118"/>
      <c r="AF933" s="118"/>
      <c r="AG933" s="118"/>
      <c r="AH933" s="118"/>
      <c r="AI933" s="171"/>
    </row>
    <row r="934" spans="3:35" x14ac:dyDescent="0.2"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  <c r="AA934" s="118"/>
      <c r="AB934" s="118"/>
      <c r="AC934" s="118"/>
      <c r="AD934" s="118"/>
      <c r="AE934" s="118"/>
      <c r="AF934" s="118"/>
      <c r="AG934" s="118"/>
      <c r="AH934" s="118"/>
      <c r="AI934" s="171"/>
    </row>
    <row r="935" spans="3:35" x14ac:dyDescent="0.2"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  <c r="AA935" s="118"/>
      <c r="AB935" s="118"/>
      <c r="AC935" s="118"/>
      <c r="AD935" s="118"/>
      <c r="AE935" s="118"/>
      <c r="AF935" s="118"/>
      <c r="AG935" s="118"/>
      <c r="AH935" s="118"/>
      <c r="AI935" s="171"/>
    </row>
    <row r="936" spans="3:35" x14ac:dyDescent="0.2"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  <c r="AA936" s="118"/>
      <c r="AB936" s="118"/>
      <c r="AC936" s="118"/>
      <c r="AD936" s="118"/>
      <c r="AE936" s="118"/>
      <c r="AF936" s="118"/>
      <c r="AG936" s="118"/>
      <c r="AH936" s="118"/>
      <c r="AI936" s="171"/>
    </row>
    <row r="937" spans="3:35" x14ac:dyDescent="0.2"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  <c r="AA937" s="118"/>
      <c r="AB937" s="118"/>
      <c r="AC937" s="118"/>
      <c r="AD937" s="118"/>
      <c r="AE937" s="118"/>
      <c r="AF937" s="118"/>
      <c r="AG937" s="118"/>
      <c r="AH937" s="118"/>
      <c r="AI937" s="171"/>
    </row>
    <row r="938" spans="3:35" x14ac:dyDescent="0.2"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  <c r="AA938" s="118"/>
      <c r="AB938" s="118"/>
      <c r="AC938" s="118"/>
      <c r="AD938" s="118"/>
      <c r="AE938" s="118"/>
      <c r="AF938" s="118"/>
      <c r="AG938" s="118"/>
      <c r="AH938" s="118"/>
      <c r="AI938" s="171"/>
    </row>
    <row r="939" spans="3:35" x14ac:dyDescent="0.2"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  <c r="AA939" s="118"/>
      <c r="AB939" s="118"/>
      <c r="AC939" s="118"/>
      <c r="AD939" s="118"/>
      <c r="AE939" s="118"/>
      <c r="AF939" s="118"/>
      <c r="AG939" s="118"/>
      <c r="AH939" s="118"/>
      <c r="AI939" s="171"/>
    </row>
    <row r="940" spans="3:35" x14ac:dyDescent="0.2"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  <c r="AA940" s="118"/>
      <c r="AB940" s="118"/>
      <c r="AC940" s="118"/>
      <c r="AD940" s="118"/>
      <c r="AE940" s="118"/>
      <c r="AF940" s="118"/>
      <c r="AG940" s="118"/>
      <c r="AH940" s="118"/>
      <c r="AI940" s="171"/>
    </row>
    <row r="941" spans="3:35" x14ac:dyDescent="0.2"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  <c r="AA941" s="118"/>
      <c r="AB941" s="118"/>
      <c r="AC941" s="118"/>
      <c r="AD941" s="118"/>
      <c r="AE941" s="118"/>
      <c r="AF941" s="118"/>
      <c r="AG941" s="118"/>
      <c r="AH941" s="118"/>
      <c r="AI941" s="171"/>
    </row>
    <row r="942" spans="3:35" x14ac:dyDescent="0.2"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  <c r="AA942" s="118"/>
      <c r="AB942" s="118"/>
      <c r="AC942" s="118"/>
      <c r="AD942" s="118"/>
      <c r="AE942" s="118"/>
      <c r="AF942" s="118"/>
      <c r="AG942" s="118"/>
      <c r="AH942" s="118"/>
      <c r="AI942" s="171"/>
    </row>
    <row r="943" spans="3:35" x14ac:dyDescent="0.2"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  <c r="AA943" s="118"/>
      <c r="AB943" s="118"/>
      <c r="AC943" s="118"/>
      <c r="AD943" s="118"/>
      <c r="AE943" s="118"/>
      <c r="AF943" s="118"/>
      <c r="AG943" s="118"/>
      <c r="AH943" s="118"/>
      <c r="AI943" s="171"/>
    </row>
    <row r="944" spans="3:35" x14ac:dyDescent="0.2"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  <c r="AA944" s="118"/>
      <c r="AB944" s="118"/>
      <c r="AC944" s="118"/>
      <c r="AD944" s="118"/>
      <c r="AE944" s="118"/>
      <c r="AF944" s="118"/>
      <c r="AG944" s="118"/>
      <c r="AH944" s="118"/>
      <c r="AI944" s="171"/>
    </row>
    <row r="945" spans="3:35" x14ac:dyDescent="0.2"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  <c r="AA945" s="118"/>
      <c r="AB945" s="118"/>
      <c r="AC945" s="118"/>
      <c r="AD945" s="118"/>
      <c r="AE945" s="118"/>
      <c r="AF945" s="118"/>
      <c r="AG945" s="118"/>
      <c r="AH945" s="118"/>
      <c r="AI945" s="171"/>
    </row>
    <row r="946" spans="3:35" x14ac:dyDescent="0.2"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  <c r="AA946" s="118"/>
      <c r="AB946" s="118"/>
      <c r="AC946" s="118"/>
      <c r="AD946" s="118"/>
      <c r="AE946" s="118"/>
      <c r="AF946" s="118"/>
      <c r="AG946" s="118"/>
      <c r="AH946" s="118"/>
      <c r="AI946" s="171"/>
    </row>
    <row r="947" spans="3:35" x14ac:dyDescent="0.2"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  <c r="AA947" s="118"/>
      <c r="AB947" s="118"/>
      <c r="AC947" s="118"/>
      <c r="AD947" s="118"/>
      <c r="AE947" s="118"/>
      <c r="AF947" s="118"/>
      <c r="AG947" s="118"/>
      <c r="AH947" s="118"/>
      <c r="AI947" s="171"/>
    </row>
    <row r="948" spans="3:35" x14ac:dyDescent="0.2"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  <c r="AA948" s="118"/>
      <c r="AB948" s="118"/>
      <c r="AC948" s="118"/>
      <c r="AD948" s="118"/>
      <c r="AE948" s="118"/>
      <c r="AF948" s="118"/>
      <c r="AG948" s="118"/>
      <c r="AH948" s="118"/>
      <c r="AI948" s="171"/>
    </row>
    <row r="949" spans="3:35" x14ac:dyDescent="0.2"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  <c r="AA949" s="118"/>
      <c r="AB949" s="118"/>
      <c r="AC949" s="118"/>
      <c r="AD949" s="118"/>
      <c r="AE949" s="118"/>
      <c r="AF949" s="118"/>
      <c r="AG949" s="118"/>
      <c r="AH949" s="118"/>
      <c r="AI949" s="171"/>
    </row>
    <row r="950" spans="3:35" x14ac:dyDescent="0.2"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  <c r="AA950" s="118"/>
      <c r="AB950" s="118"/>
      <c r="AC950" s="118"/>
      <c r="AD950" s="118"/>
      <c r="AE950" s="118"/>
      <c r="AF950" s="118"/>
      <c r="AG950" s="118"/>
      <c r="AH950" s="118"/>
      <c r="AI950" s="171"/>
    </row>
    <row r="951" spans="3:35" x14ac:dyDescent="0.2"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  <c r="AA951" s="118"/>
      <c r="AB951" s="118"/>
      <c r="AC951" s="118"/>
      <c r="AD951" s="118"/>
      <c r="AE951" s="118"/>
      <c r="AF951" s="118"/>
      <c r="AG951" s="118"/>
      <c r="AH951" s="118"/>
      <c r="AI951" s="171"/>
    </row>
    <row r="952" spans="3:35" x14ac:dyDescent="0.2"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  <c r="AA952" s="118"/>
      <c r="AB952" s="118"/>
      <c r="AC952" s="118"/>
      <c r="AD952" s="118"/>
      <c r="AE952" s="118"/>
      <c r="AF952" s="118"/>
      <c r="AG952" s="118"/>
      <c r="AH952" s="118"/>
      <c r="AI952" s="171"/>
    </row>
    <row r="953" spans="3:35" x14ac:dyDescent="0.2"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  <c r="AA953" s="118"/>
      <c r="AB953" s="118"/>
      <c r="AC953" s="118"/>
      <c r="AD953" s="118"/>
      <c r="AE953" s="118"/>
      <c r="AF953" s="118"/>
      <c r="AG953" s="118"/>
      <c r="AH953" s="118"/>
      <c r="AI953" s="171"/>
    </row>
    <row r="954" spans="3:35" x14ac:dyDescent="0.2"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  <c r="AA954" s="118"/>
      <c r="AB954" s="118"/>
      <c r="AC954" s="118"/>
      <c r="AD954" s="118"/>
      <c r="AE954" s="118"/>
      <c r="AF954" s="118"/>
      <c r="AG954" s="118"/>
      <c r="AH954" s="118"/>
      <c r="AI954" s="171"/>
    </row>
    <row r="955" spans="3:35" x14ac:dyDescent="0.2"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  <c r="AA955" s="118"/>
      <c r="AB955" s="118"/>
      <c r="AC955" s="118"/>
      <c r="AD955" s="118"/>
      <c r="AE955" s="118"/>
      <c r="AF955" s="118"/>
      <c r="AG955" s="118"/>
      <c r="AH955" s="118"/>
      <c r="AI955" s="171"/>
    </row>
    <row r="956" spans="3:35" x14ac:dyDescent="0.2"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  <c r="AA956" s="118"/>
      <c r="AB956" s="118"/>
      <c r="AC956" s="118"/>
      <c r="AD956" s="118"/>
      <c r="AE956" s="118"/>
      <c r="AF956" s="118"/>
      <c r="AG956" s="118"/>
      <c r="AH956" s="118"/>
      <c r="AI956" s="171"/>
    </row>
    <row r="957" spans="3:35" x14ac:dyDescent="0.2"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  <c r="AA957" s="118"/>
      <c r="AB957" s="118"/>
      <c r="AC957" s="118"/>
      <c r="AD957" s="118"/>
      <c r="AE957" s="118"/>
      <c r="AF957" s="118"/>
      <c r="AG957" s="118"/>
      <c r="AH957" s="118"/>
      <c r="AI957" s="171"/>
    </row>
    <row r="958" spans="3:35" x14ac:dyDescent="0.2"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  <c r="AA958" s="118"/>
      <c r="AB958" s="118"/>
      <c r="AC958" s="118"/>
      <c r="AD958" s="118"/>
      <c r="AE958" s="118"/>
      <c r="AF958" s="118"/>
      <c r="AG958" s="118"/>
      <c r="AH958" s="118"/>
      <c r="AI958" s="171"/>
    </row>
    <row r="959" spans="3:35" x14ac:dyDescent="0.2"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  <c r="AA959" s="118"/>
      <c r="AB959" s="118"/>
      <c r="AC959" s="118"/>
      <c r="AD959" s="118"/>
      <c r="AE959" s="118"/>
      <c r="AF959" s="118"/>
      <c r="AG959" s="118"/>
      <c r="AH959" s="118"/>
      <c r="AI959" s="171"/>
    </row>
    <row r="960" spans="3:35" x14ac:dyDescent="0.2"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  <c r="AA960" s="118"/>
      <c r="AB960" s="118"/>
      <c r="AC960" s="118"/>
      <c r="AD960" s="118"/>
      <c r="AE960" s="118"/>
      <c r="AF960" s="118"/>
      <c r="AG960" s="118"/>
      <c r="AH960" s="118"/>
      <c r="AI960" s="171"/>
    </row>
    <row r="961" spans="3:35" x14ac:dyDescent="0.2"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  <c r="AA961" s="118"/>
      <c r="AB961" s="118"/>
      <c r="AC961" s="118"/>
      <c r="AD961" s="118"/>
      <c r="AE961" s="118"/>
      <c r="AF961" s="118"/>
      <c r="AG961" s="118"/>
      <c r="AH961" s="118"/>
      <c r="AI961" s="171"/>
    </row>
    <row r="962" spans="3:35" x14ac:dyDescent="0.2"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  <c r="AA962" s="118"/>
      <c r="AB962" s="118"/>
      <c r="AC962" s="118"/>
      <c r="AD962" s="118"/>
      <c r="AE962" s="118"/>
      <c r="AF962" s="118"/>
      <c r="AG962" s="118"/>
      <c r="AH962" s="118"/>
      <c r="AI962" s="171"/>
    </row>
    <row r="963" spans="3:35" x14ac:dyDescent="0.2"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  <c r="AA963" s="118"/>
      <c r="AB963" s="118"/>
      <c r="AC963" s="118"/>
      <c r="AD963" s="118"/>
      <c r="AE963" s="118"/>
      <c r="AF963" s="118"/>
      <c r="AG963" s="118"/>
      <c r="AH963" s="118"/>
      <c r="AI963" s="171"/>
    </row>
    <row r="964" spans="3:35" x14ac:dyDescent="0.2"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  <c r="AA964" s="118"/>
      <c r="AB964" s="118"/>
      <c r="AC964" s="118"/>
      <c r="AD964" s="118"/>
      <c r="AE964" s="118"/>
      <c r="AF964" s="118"/>
      <c r="AG964" s="118"/>
      <c r="AH964" s="118"/>
      <c r="AI964" s="171"/>
    </row>
    <row r="965" spans="3:35" x14ac:dyDescent="0.2"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  <c r="AA965" s="118"/>
      <c r="AB965" s="118"/>
      <c r="AC965" s="118"/>
      <c r="AD965" s="118"/>
      <c r="AE965" s="118"/>
      <c r="AF965" s="118"/>
      <c r="AG965" s="118"/>
      <c r="AH965" s="118"/>
      <c r="AI965" s="171"/>
    </row>
    <row r="966" spans="3:35" x14ac:dyDescent="0.2"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  <c r="AA966" s="118"/>
      <c r="AB966" s="118"/>
      <c r="AC966" s="118"/>
      <c r="AD966" s="118"/>
      <c r="AE966" s="118"/>
      <c r="AF966" s="118"/>
      <c r="AG966" s="118"/>
      <c r="AH966" s="118"/>
      <c r="AI966" s="171"/>
    </row>
    <row r="967" spans="3:35" x14ac:dyDescent="0.2"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  <c r="AA967" s="118"/>
      <c r="AB967" s="118"/>
      <c r="AC967" s="118"/>
      <c r="AD967" s="118"/>
      <c r="AE967" s="118"/>
      <c r="AF967" s="118"/>
      <c r="AG967" s="118"/>
      <c r="AH967" s="118"/>
      <c r="AI967" s="171"/>
    </row>
    <row r="968" spans="3:35" x14ac:dyDescent="0.2"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  <c r="AA968" s="118"/>
      <c r="AB968" s="118"/>
      <c r="AC968" s="118"/>
      <c r="AD968" s="118"/>
      <c r="AE968" s="118"/>
      <c r="AF968" s="118"/>
      <c r="AG968" s="118"/>
      <c r="AH968" s="118"/>
      <c r="AI968" s="171"/>
    </row>
    <row r="969" spans="3:35" x14ac:dyDescent="0.2"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  <c r="AA969" s="118"/>
      <c r="AB969" s="118"/>
      <c r="AC969" s="118"/>
      <c r="AD969" s="118"/>
      <c r="AE969" s="118"/>
      <c r="AF969" s="118"/>
      <c r="AG969" s="118"/>
      <c r="AH969" s="118"/>
      <c r="AI969" s="171"/>
    </row>
    <row r="970" spans="3:35" x14ac:dyDescent="0.2"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  <c r="AA970" s="118"/>
      <c r="AB970" s="118"/>
      <c r="AC970" s="118"/>
      <c r="AD970" s="118"/>
      <c r="AE970" s="118"/>
      <c r="AF970" s="118"/>
      <c r="AG970" s="118"/>
      <c r="AH970" s="118"/>
      <c r="AI970" s="171"/>
    </row>
    <row r="971" spans="3:35" x14ac:dyDescent="0.2"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  <c r="AA971" s="118"/>
      <c r="AB971" s="118"/>
      <c r="AC971" s="118"/>
      <c r="AD971" s="118"/>
      <c r="AE971" s="118"/>
      <c r="AF971" s="118"/>
      <c r="AG971" s="118"/>
      <c r="AH971" s="118"/>
      <c r="AI971" s="171"/>
    </row>
    <row r="972" spans="3:35" x14ac:dyDescent="0.2"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  <c r="AA972" s="118"/>
      <c r="AB972" s="118"/>
      <c r="AC972" s="118"/>
      <c r="AD972" s="118"/>
      <c r="AE972" s="118"/>
      <c r="AF972" s="118"/>
      <c r="AG972" s="118"/>
      <c r="AH972" s="118"/>
      <c r="AI972" s="171"/>
    </row>
    <row r="973" spans="3:35" x14ac:dyDescent="0.2"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  <c r="AA973" s="118"/>
      <c r="AB973" s="118"/>
      <c r="AC973" s="118"/>
      <c r="AD973" s="118"/>
      <c r="AE973" s="118"/>
      <c r="AF973" s="118"/>
      <c r="AG973" s="118"/>
      <c r="AH973" s="118"/>
      <c r="AI973" s="171"/>
    </row>
    <row r="974" spans="3:35" x14ac:dyDescent="0.2"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  <c r="AA974" s="118"/>
      <c r="AB974" s="118"/>
      <c r="AC974" s="118"/>
      <c r="AD974" s="118"/>
      <c r="AE974" s="118"/>
      <c r="AF974" s="118"/>
      <c r="AG974" s="118"/>
      <c r="AH974" s="118"/>
      <c r="AI974" s="171"/>
    </row>
    <row r="975" spans="3:35" x14ac:dyDescent="0.2"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  <c r="AA975" s="118"/>
      <c r="AB975" s="118"/>
      <c r="AC975" s="118"/>
      <c r="AD975" s="118"/>
      <c r="AE975" s="118"/>
      <c r="AF975" s="118"/>
      <c r="AG975" s="118"/>
      <c r="AH975" s="118"/>
      <c r="AI975" s="171"/>
    </row>
    <row r="976" spans="3:35" x14ac:dyDescent="0.2"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  <c r="AA976" s="118"/>
      <c r="AB976" s="118"/>
      <c r="AC976" s="118"/>
      <c r="AD976" s="118"/>
      <c r="AE976" s="118"/>
      <c r="AF976" s="118"/>
      <c r="AG976" s="118"/>
      <c r="AH976" s="118"/>
      <c r="AI976" s="171"/>
    </row>
    <row r="977" spans="3:35" x14ac:dyDescent="0.2"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  <c r="AA977" s="118"/>
      <c r="AB977" s="118"/>
      <c r="AC977" s="118"/>
      <c r="AD977" s="118"/>
      <c r="AE977" s="118"/>
      <c r="AF977" s="118"/>
      <c r="AG977" s="118"/>
      <c r="AH977" s="118"/>
      <c r="AI977" s="171"/>
    </row>
    <row r="978" spans="3:35" x14ac:dyDescent="0.2"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  <c r="AA978" s="118"/>
      <c r="AB978" s="118"/>
      <c r="AC978" s="118"/>
      <c r="AD978" s="118"/>
      <c r="AE978" s="118"/>
      <c r="AF978" s="118"/>
      <c r="AG978" s="118"/>
      <c r="AH978" s="118"/>
      <c r="AI978" s="171"/>
    </row>
    <row r="979" spans="3:35" x14ac:dyDescent="0.2"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  <c r="AA979" s="118"/>
      <c r="AB979" s="118"/>
      <c r="AC979" s="118"/>
      <c r="AD979" s="118"/>
      <c r="AE979" s="118"/>
      <c r="AF979" s="118"/>
      <c r="AG979" s="118"/>
      <c r="AH979" s="118"/>
      <c r="AI979" s="171"/>
    </row>
    <row r="980" spans="3:35" x14ac:dyDescent="0.2"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  <c r="AA980" s="118"/>
      <c r="AB980" s="118"/>
      <c r="AC980" s="118"/>
      <c r="AD980" s="118"/>
      <c r="AE980" s="118"/>
      <c r="AF980" s="118"/>
      <c r="AG980" s="118"/>
      <c r="AH980" s="118"/>
      <c r="AI980" s="171"/>
    </row>
    <row r="981" spans="3:35" x14ac:dyDescent="0.2"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  <c r="AA981" s="118"/>
      <c r="AB981" s="118"/>
      <c r="AC981" s="118"/>
      <c r="AD981" s="118"/>
      <c r="AE981" s="118"/>
      <c r="AF981" s="118"/>
      <c r="AG981" s="118"/>
      <c r="AH981" s="118"/>
      <c r="AI981" s="171"/>
    </row>
    <row r="982" spans="3:35" x14ac:dyDescent="0.2"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  <c r="AA982" s="118"/>
      <c r="AB982" s="118"/>
      <c r="AC982" s="118"/>
      <c r="AD982" s="118"/>
      <c r="AE982" s="118"/>
      <c r="AF982" s="118"/>
      <c r="AG982" s="118"/>
      <c r="AH982" s="118"/>
      <c r="AI982" s="171"/>
    </row>
    <row r="983" spans="3:35" x14ac:dyDescent="0.2"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  <c r="AA983" s="118"/>
      <c r="AB983" s="118"/>
      <c r="AC983" s="118"/>
      <c r="AD983" s="118"/>
      <c r="AE983" s="118"/>
      <c r="AF983" s="118"/>
      <c r="AG983" s="118"/>
      <c r="AH983" s="118"/>
      <c r="AI983" s="171"/>
    </row>
    <row r="984" spans="3:35" x14ac:dyDescent="0.2"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  <c r="AA984" s="118"/>
      <c r="AB984" s="118"/>
      <c r="AC984" s="118"/>
      <c r="AD984" s="118"/>
      <c r="AE984" s="118"/>
      <c r="AF984" s="118"/>
      <c r="AG984" s="118"/>
      <c r="AH984" s="118"/>
      <c r="AI984" s="171"/>
    </row>
    <row r="985" spans="3:35" x14ac:dyDescent="0.2"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  <c r="AA985" s="118"/>
      <c r="AB985" s="118"/>
      <c r="AC985" s="118"/>
      <c r="AD985" s="118"/>
      <c r="AE985" s="118"/>
      <c r="AF985" s="118"/>
      <c r="AG985" s="118"/>
      <c r="AH985" s="118"/>
      <c r="AI985" s="171"/>
    </row>
    <row r="986" spans="3:35" x14ac:dyDescent="0.2"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  <c r="AA986" s="118"/>
      <c r="AB986" s="118"/>
      <c r="AC986" s="118"/>
      <c r="AD986" s="118"/>
      <c r="AE986" s="118"/>
      <c r="AF986" s="118"/>
      <c r="AG986" s="118"/>
      <c r="AH986" s="118"/>
      <c r="AI986" s="171"/>
    </row>
    <row r="987" spans="3:35" x14ac:dyDescent="0.2"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  <c r="AA987" s="118"/>
      <c r="AB987" s="118"/>
      <c r="AC987" s="118"/>
      <c r="AD987" s="118"/>
      <c r="AE987" s="118"/>
      <c r="AF987" s="118"/>
      <c r="AG987" s="118"/>
      <c r="AH987" s="118"/>
      <c r="AI987" s="171"/>
    </row>
    <row r="988" spans="3:35" x14ac:dyDescent="0.2"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  <c r="AA988" s="118"/>
      <c r="AB988" s="118"/>
      <c r="AC988" s="118"/>
      <c r="AD988" s="118"/>
      <c r="AE988" s="118"/>
      <c r="AF988" s="118"/>
      <c r="AG988" s="118"/>
      <c r="AH988" s="118"/>
      <c r="AI988" s="171"/>
    </row>
    <row r="989" spans="3:35" x14ac:dyDescent="0.2"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  <c r="AA989" s="118"/>
      <c r="AB989" s="118"/>
      <c r="AC989" s="118"/>
      <c r="AD989" s="118"/>
      <c r="AE989" s="118"/>
      <c r="AF989" s="118"/>
      <c r="AG989" s="118"/>
      <c r="AH989" s="118"/>
      <c r="AI989" s="171"/>
    </row>
    <row r="990" spans="3:35" x14ac:dyDescent="0.2"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  <c r="AA990" s="118"/>
      <c r="AB990" s="118"/>
      <c r="AC990" s="118"/>
      <c r="AD990" s="118"/>
      <c r="AE990" s="118"/>
      <c r="AF990" s="118"/>
      <c r="AG990" s="118"/>
      <c r="AH990" s="118"/>
      <c r="AI990" s="171"/>
    </row>
    <row r="991" spans="3:35" x14ac:dyDescent="0.2"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  <c r="AA991" s="118"/>
      <c r="AB991" s="118"/>
      <c r="AC991" s="118"/>
      <c r="AD991" s="118"/>
      <c r="AE991" s="118"/>
      <c r="AF991" s="118"/>
      <c r="AG991" s="118"/>
      <c r="AH991" s="118"/>
      <c r="AI991" s="171"/>
    </row>
    <row r="992" spans="3:35" x14ac:dyDescent="0.2"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  <c r="AA992" s="118"/>
      <c r="AB992" s="118"/>
      <c r="AC992" s="118"/>
      <c r="AD992" s="118"/>
      <c r="AE992" s="118"/>
      <c r="AF992" s="118"/>
      <c r="AG992" s="118"/>
      <c r="AH992" s="118"/>
      <c r="AI992" s="171"/>
    </row>
    <row r="993" spans="3:35" x14ac:dyDescent="0.2"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  <c r="AA993" s="118"/>
      <c r="AB993" s="118"/>
      <c r="AC993" s="118"/>
      <c r="AD993" s="118"/>
      <c r="AE993" s="118"/>
      <c r="AF993" s="118"/>
      <c r="AG993" s="118"/>
      <c r="AH993" s="118"/>
      <c r="AI993" s="171"/>
    </row>
    <row r="994" spans="3:35" x14ac:dyDescent="0.2"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  <c r="AA994" s="118"/>
      <c r="AB994" s="118"/>
      <c r="AC994" s="118"/>
      <c r="AD994" s="118"/>
      <c r="AE994" s="118"/>
      <c r="AF994" s="118"/>
      <c r="AG994" s="118"/>
      <c r="AH994" s="118"/>
      <c r="AI994" s="171"/>
    </row>
    <row r="995" spans="3:35" x14ac:dyDescent="0.2"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  <c r="AA995" s="118"/>
      <c r="AB995" s="118"/>
      <c r="AC995" s="118"/>
      <c r="AD995" s="118"/>
      <c r="AE995" s="118"/>
      <c r="AF995" s="118"/>
      <c r="AG995" s="118"/>
      <c r="AH995" s="118"/>
      <c r="AI995" s="171"/>
    </row>
    <row r="996" spans="3:35" x14ac:dyDescent="0.2"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  <c r="AA996" s="118"/>
      <c r="AB996" s="118"/>
      <c r="AC996" s="118"/>
      <c r="AD996" s="118"/>
      <c r="AE996" s="118"/>
      <c r="AF996" s="118"/>
      <c r="AG996" s="118"/>
      <c r="AH996" s="118"/>
      <c r="AI996" s="171"/>
    </row>
    <row r="997" spans="3:35" x14ac:dyDescent="0.2"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  <c r="AA997" s="118"/>
      <c r="AB997" s="118"/>
      <c r="AC997" s="118"/>
      <c r="AD997" s="118"/>
      <c r="AE997" s="118"/>
      <c r="AF997" s="118"/>
      <c r="AG997" s="118"/>
      <c r="AH997" s="118"/>
      <c r="AI997" s="171"/>
    </row>
    <row r="998" spans="3:35" x14ac:dyDescent="0.2"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  <c r="AA998" s="118"/>
      <c r="AB998" s="118"/>
      <c r="AC998" s="118"/>
      <c r="AD998" s="118"/>
      <c r="AE998" s="118"/>
      <c r="AF998" s="118"/>
      <c r="AG998" s="118"/>
      <c r="AH998" s="118"/>
      <c r="AI998" s="171"/>
    </row>
    <row r="999" spans="3:35" x14ac:dyDescent="0.2"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  <c r="AA999" s="118"/>
      <c r="AB999" s="118"/>
      <c r="AC999" s="118"/>
      <c r="AD999" s="118"/>
      <c r="AE999" s="118"/>
      <c r="AF999" s="118"/>
      <c r="AG999" s="118"/>
      <c r="AH999" s="118"/>
      <c r="AI999" s="171"/>
    </row>
    <row r="1000" spans="3:35" x14ac:dyDescent="0.2"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  <c r="AA1000" s="118"/>
      <c r="AB1000" s="118"/>
      <c r="AC1000" s="118"/>
      <c r="AD1000" s="118"/>
      <c r="AE1000" s="118"/>
      <c r="AF1000" s="118"/>
      <c r="AG1000" s="118"/>
      <c r="AH1000" s="118"/>
      <c r="AI1000" s="171"/>
    </row>
    <row r="1001" spans="3:35" x14ac:dyDescent="0.2">
      <c r="C1001" s="118"/>
      <c r="D1001" s="118"/>
      <c r="E1001" s="118"/>
      <c r="F1001" s="118"/>
      <c r="G1001" s="118"/>
      <c r="H1001" s="118"/>
      <c r="I1001" s="118"/>
      <c r="J1001" s="118"/>
      <c r="K1001" s="118"/>
      <c r="L1001" s="118"/>
      <c r="M1001" s="118"/>
      <c r="N1001" s="118"/>
      <c r="O1001" s="118"/>
      <c r="P1001" s="118"/>
      <c r="Q1001" s="118"/>
      <c r="R1001" s="118"/>
      <c r="S1001" s="118"/>
      <c r="T1001" s="118"/>
      <c r="U1001" s="118"/>
      <c r="V1001" s="118"/>
      <c r="W1001" s="118"/>
      <c r="X1001" s="118"/>
      <c r="Y1001" s="118"/>
      <c r="Z1001" s="118"/>
      <c r="AA1001" s="118"/>
      <c r="AB1001" s="118"/>
      <c r="AC1001" s="118"/>
      <c r="AD1001" s="118"/>
      <c r="AE1001" s="118"/>
      <c r="AF1001" s="118"/>
      <c r="AG1001" s="118"/>
      <c r="AH1001" s="118"/>
      <c r="AI1001" s="171"/>
    </row>
    <row r="1002" spans="3:35" x14ac:dyDescent="0.2">
      <c r="C1002" s="118"/>
      <c r="D1002" s="118"/>
      <c r="E1002" s="118"/>
      <c r="F1002" s="118"/>
      <c r="G1002" s="118"/>
      <c r="H1002" s="118"/>
      <c r="I1002" s="118"/>
      <c r="J1002" s="118"/>
      <c r="K1002" s="118"/>
      <c r="L1002" s="118"/>
      <c r="M1002" s="118"/>
      <c r="N1002" s="118"/>
      <c r="O1002" s="118"/>
      <c r="P1002" s="118"/>
      <c r="Q1002" s="118"/>
      <c r="R1002" s="118"/>
      <c r="S1002" s="118"/>
      <c r="T1002" s="118"/>
      <c r="U1002" s="118"/>
      <c r="V1002" s="118"/>
      <c r="W1002" s="118"/>
      <c r="X1002" s="118"/>
      <c r="Y1002" s="118"/>
      <c r="Z1002" s="118"/>
      <c r="AA1002" s="118"/>
      <c r="AB1002" s="118"/>
      <c r="AC1002" s="118"/>
      <c r="AD1002" s="118"/>
      <c r="AE1002" s="118"/>
      <c r="AF1002" s="118"/>
      <c r="AG1002" s="118"/>
      <c r="AH1002" s="118"/>
      <c r="AI1002" s="171"/>
    </row>
    <row r="1003" spans="3:35" x14ac:dyDescent="0.2">
      <c r="C1003" s="118"/>
      <c r="D1003" s="118"/>
      <c r="E1003" s="118"/>
      <c r="F1003" s="118"/>
      <c r="G1003" s="118"/>
      <c r="H1003" s="118"/>
      <c r="I1003" s="118"/>
      <c r="J1003" s="118"/>
      <c r="K1003" s="118"/>
      <c r="L1003" s="118"/>
      <c r="M1003" s="118"/>
      <c r="N1003" s="118"/>
      <c r="O1003" s="118"/>
      <c r="P1003" s="118"/>
      <c r="Q1003" s="118"/>
      <c r="R1003" s="118"/>
      <c r="S1003" s="118"/>
      <c r="T1003" s="118"/>
      <c r="U1003" s="118"/>
      <c r="V1003" s="118"/>
      <c r="W1003" s="118"/>
      <c r="X1003" s="118"/>
      <c r="Y1003" s="118"/>
      <c r="Z1003" s="118"/>
      <c r="AA1003" s="118"/>
      <c r="AB1003" s="118"/>
      <c r="AC1003" s="118"/>
      <c r="AD1003" s="118"/>
      <c r="AE1003" s="118"/>
      <c r="AF1003" s="118"/>
      <c r="AG1003" s="118"/>
      <c r="AH1003" s="118"/>
      <c r="AI1003" s="171"/>
    </row>
    <row r="1004" spans="3:35" x14ac:dyDescent="0.2">
      <c r="C1004" s="118"/>
      <c r="D1004" s="118"/>
      <c r="E1004" s="118"/>
      <c r="F1004" s="118"/>
      <c r="G1004" s="118"/>
      <c r="H1004" s="118"/>
      <c r="I1004" s="118"/>
      <c r="J1004" s="118"/>
      <c r="K1004" s="118"/>
      <c r="L1004" s="118"/>
      <c r="M1004" s="118"/>
      <c r="N1004" s="118"/>
      <c r="O1004" s="118"/>
      <c r="P1004" s="118"/>
      <c r="Q1004" s="118"/>
      <c r="R1004" s="118"/>
      <c r="S1004" s="118"/>
      <c r="T1004" s="118"/>
      <c r="U1004" s="118"/>
      <c r="V1004" s="118"/>
      <c r="W1004" s="118"/>
      <c r="X1004" s="118"/>
      <c r="Y1004" s="118"/>
      <c r="Z1004" s="118"/>
      <c r="AA1004" s="118"/>
      <c r="AB1004" s="118"/>
      <c r="AC1004" s="118"/>
      <c r="AD1004" s="118"/>
      <c r="AE1004" s="118"/>
      <c r="AF1004" s="118"/>
      <c r="AG1004" s="118"/>
      <c r="AH1004" s="118"/>
      <c r="AI1004" s="171"/>
    </row>
    <row r="1005" spans="3:35" x14ac:dyDescent="0.2">
      <c r="C1005" s="118"/>
      <c r="D1005" s="118"/>
      <c r="E1005" s="118"/>
      <c r="F1005" s="118"/>
      <c r="G1005" s="118"/>
      <c r="H1005" s="118"/>
      <c r="I1005" s="118"/>
      <c r="J1005" s="118"/>
      <c r="K1005" s="118"/>
      <c r="L1005" s="118"/>
      <c r="M1005" s="118"/>
      <c r="N1005" s="118"/>
      <c r="O1005" s="118"/>
      <c r="P1005" s="118"/>
      <c r="Q1005" s="118"/>
      <c r="R1005" s="118"/>
      <c r="S1005" s="118"/>
      <c r="T1005" s="118"/>
      <c r="U1005" s="118"/>
      <c r="V1005" s="118"/>
      <c r="W1005" s="118"/>
      <c r="X1005" s="118"/>
      <c r="Y1005" s="118"/>
      <c r="Z1005" s="118"/>
      <c r="AA1005" s="118"/>
      <c r="AB1005" s="118"/>
      <c r="AC1005" s="118"/>
      <c r="AD1005" s="118"/>
      <c r="AE1005" s="118"/>
      <c r="AF1005" s="118"/>
      <c r="AG1005" s="118"/>
      <c r="AH1005" s="118"/>
      <c r="AI1005" s="171"/>
    </row>
    <row r="1006" spans="3:35" x14ac:dyDescent="0.2">
      <c r="C1006" s="118"/>
      <c r="D1006" s="118"/>
      <c r="E1006" s="118"/>
      <c r="F1006" s="118"/>
      <c r="G1006" s="118"/>
      <c r="H1006" s="11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  <c r="S1006" s="118"/>
      <c r="T1006" s="118"/>
      <c r="U1006" s="118"/>
      <c r="V1006" s="118"/>
      <c r="W1006" s="118"/>
      <c r="X1006" s="118"/>
      <c r="Y1006" s="118"/>
      <c r="Z1006" s="118"/>
      <c r="AA1006" s="118"/>
      <c r="AB1006" s="118"/>
      <c r="AC1006" s="118"/>
      <c r="AD1006" s="118"/>
      <c r="AE1006" s="118"/>
      <c r="AF1006" s="118"/>
      <c r="AG1006" s="118"/>
      <c r="AH1006" s="118"/>
      <c r="AI1006" s="171"/>
    </row>
    <row r="1007" spans="3:35" x14ac:dyDescent="0.2">
      <c r="C1007" s="118"/>
      <c r="D1007" s="118"/>
      <c r="E1007" s="118"/>
      <c r="F1007" s="118"/>
      <c r="G1007" s="118"/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  <c r="S1007" s="118"/>
      <c r="T1007" s="118"/>
      <c r="U1007" s="118"/>
      <c r="V1007" s="118"/>
      <c r="W1007" s="118"/>
      <c r="X1007" s="118"/>
      <c r="Y1007" s="118"/>
      <c r="Z1007" s="118"/>
      <c r="AA1007" s="118"/>
      <c r="AB1007" s="118"/>
      <c r="AC1007" s="118"/>
      <c r="AD1007" s="118"/>
      <c r="AE1007" s="118"/>
      <c r="AF1007" s="118"/>
      <c r="AG1007" s="118"/>
      <c r="AH1007" s="118"/>
      <c r="AI1007" s="171"/>
    </row>
    <row r="1008" spans="3:35" x14ac:dyDescent="0.2">
      <c r="C1008" s="118"/>
      <c r="D1008" s="118"/>
      <c r="E1008" s="118"/>
      <c r="F1008" s="118"/>
      <c r="G1008" s="118"/>
      <c r="H1008" s="11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  <c r="S1008" s="118"/>
      <c r="T1008" s="118"/>
      <c r="U1008" s="118"/>
      <c r="V1008" s="118"/>
      <c r="W1008" s="118"/>
      <c r="X1008" s="118"/>
      <c r="Y1008" s="118"/>
      <c r="Z1008" s="118"/>
      <c r="AA1008" s="118"/>
      <c r="AB1008" s="118"/>
      <c r="AC1008" s="118"/>
      <c r="AD1008" s="118"/>
      <c r="AE1008" s="118"/>
      <c r="AF1008" s="118"/>
      <c r="AG1008" s="118"/>
      <c r="AH1008" s="118"/>
      <c r="AI1008" s="171"/>
    </row>
    <row r="1009" spans="3:35" x14ac:dyDescent="0.2">
      <c r="C1009" s="118"/>
      <c r="D1009" s="118"/>
      <c r="E1009" s="118"/>
      <c r="F1009" s="118"/>
      <c r="G1009" s="118"/>
      <c r="H1009" s="118"/>
      <c r="I1009" s="118"/>
      <c r="J1009" s="118"/>
      <c r="K1009" s="118"/>
      <c r="L1009" s="118"/>
      <c r="M1009" s="118"/>
      <c r="N1009" s="118"/>
      <c r="O1009" s="118"/>
      <c r="P1009" s="118"/>
      <c r="Q1009" s="118"/>
      <c r="R1009" s="118"/>
      <c r="S1009" s="118"/>
      <c r="T1009" s="118"/>
      <c r="U1009" s="118"/>
      <c r="V1009" s="118"/>
      <c r="W1009" s="118"/>
      <c r="X1009" s="118"/>
      <c r="Y1009" s="118"/>
      <c r="Z1009" s="118"/>
      <c r="AA1009" s="118"/>
      <c r="AB1009" s="118"/>
      <c r="AC1009" s="118"/>
      <c r="AD1009" s="118"/>
      <c r="AE1009" s="118"/>
      <c r="AF1009" s="118"/>
      <c r="AG1009" s="118"/>
      <c r="AH1009" s="118"/>
      <c r="AI1009" s="171"/>
    </row>
    <row r="1010" spans="3:35" x14ac:dyDescent="0.2">
      <c r="C1010" s="118"/>
      <c r="D1010" s="118"/>
      <c r="E1010" s="118"/>
      <c r="F1010" s="118"/>
      <c r="G1010" s="118"/>
      <c r="H1010" s="118"/>
      <c r="I1010" s="118"/>
      <c r="J1010" s="118"/>
      <c r="K1010" s="118"/>
      <c r="L1010" s="118"/>
      <c r="M1010" s="118"/>
      <c r="N1010" s="118"/>
      <c r="O1010" s="118"/>
      <c r="P1010" s="118"/>
      <c r="Q1010" s="118"/>
      <c r="R1010" s="118"/>
      <c r="S1010" s="118"/>
      <c r="T1010" s="118"/>
      <c r="U1010" s="118"/>
      <c r="V1010" s="118"/>
      <c r="W1010" s="118"/>
      <c r="X1010" s="118"/>
      <c r="Y1010" s="118"/>
      <c r="Z1010" s="118"/>
      <c r="AA1010" s="118"/>
      <c r="AB1010" s="118"/>
      <c r="AC1010" s="118"/>
      <c r="AD1010" s="118"/>
      <c r="AE1010" s="118"/>
      <c r="AF1010" s="118"/>
      <c r="AG1010" s="118"/>
      <c r="AH1010" s="118"/>
      <c r="AI1010" s="171"/>
    </row>
    <row r="1011" spans="3:35" x14ac:dyDescent="0.2">
      <c r="C1011" s="118"/>
      <c r="D1011" s="118"/>
      <c r="E1011" s="118"/>
      <c r="F1011" s="118"/>
      <c r="G1011" s="118"/>
      <c r="H1011" s="118"/>
      <c r="I1011" s="118"/>
      <c r="J1011" s="118"/>
      <c r="K1011" s="118"/>
      <c r="L1011" s="118"/>
      <c r="M1011" s="118"/>
      <c r="N1011" s="118"/>
      <c r="O1011" s="118"/>
      <c r="P1011" s="118"/>
      <c r="Q1011" s="118"/>
      <c r="R1011" s="118"/>
      <c r="S1011" s="118"/>
      <c r="T1011" s="118"/>
      <c r="U1011" s="118"/>
      <c r="V1011" s="118"/>
      <c r="W1011" s="118"/>
      <c r="X1011" s="118"/>
      <c r="Y1011" s="118"/>
      <c r="Z1011" s="118"/>
      <c r="AA1011" s="118"/>
      <c r="AB1011" s="118"/>
      <c r="AC1011" s="118"/>
      <c r="AD1011" s="118"/>
      <c r="AE1011" s="118"/>
      <c r="AF1011" s="118"/>
      <c r="AG1011" s="118"/>
      <c r="AH1011" s="118"/>
      <c r="AI1011" s="171"/>
    </row>
    <row r="1012" spans="3:35" x14ac:dyDescent="0.2">
      <c r="C1012" s="118"/>
      <c r="D1012" s="118"/>
      <c r="E1012" s="118"/>
      <c r="F1012" s="118"/>
      <c r="G1012" s="118"/>
      <c r="H1012" s="118"/>
      <c r="I1012" s="118"/>
      <c r="J1012" s="118"/>
      <c r="K1012" s="118"/>
      <c r="L1012" s="118"/>
      <c r="M1012" s="118"/>
      <c r="N1012" s="118"/>
      <c r="O1012" s="118"/>
      <c r="P1012" s="118"/>
      <c r="Q1012" s="118"/>
      <c r="R1012" s="118"/>
      <c r="S1012" s="118"/>
      <c r="T1012" s="118"/>
      <c r="U1012" s="118"/>
      <c r="V1012" s="118"/>
      <c r="W1012" s="118"/>
      <c r="X1012" s="118"/>
      <c r="Y1012" s="118"/>
      <c r="Z1012" s="118"/>
      <c r="AA1012" s="118"/>
      <c r="AB1012" s="118"/>
      <c r="AC1012" s="118"/>
      <c r="AD1012" s="118"/>
      <c r="AE1012" s="118"/>
      <c r="AF1012" s="118"/>
      <c r="AG1012" s="118"/>
      <c r="AH1012" s="118"/>
      <c r="AI1012" s="171"/>
    </row>
    <row r="1013" spans="3:35" x14ac:dyDescent="0.2">
      <c r="C1013" s="118"/>
      <c r="D1013" s="118"/>
      <c r="E1013" s="118"/>
      <c r="F1013" s="118"/>
      <c r="G1013" s="118"/>
      <c r="H1013" s="118"/>
      <c r="I1013" s="118"/>
      <c r="J1013" s="118"/>
      <c r="K1013" s="118"/>
      <c r="L1013" s="118"/>
      <c r="M1013" s="118"/>
      <c r="N1013" s="118"/>
      <c r="O1013" s="118"/>
      <c r="P1013" s="118"/>
      <c r="Q1013" s="118"/>
      <c r="R1013" s="118"/>
      <c r="S1013" s="118"/>
      <c r="T1013" s="118"/>
      <c r="U1013" s="118"/>
      <c r="V1013" s="118"/>
      <c r="W1013" s="118"/>
      <c r="X1013" s="118"/>
      <c r="Y1013" s="118"/>
      <c r="Z1013" s="118"/>
      <c r="AA1013" s="118"/>
      <c r="AB1013" s="118"/>
      <c r="AC1013" s="118"/>
      <c r="AD1013" s="118"/>
      <c r="AE1013" s="118"/>
      <c r="AF1013" s="118"/>
      <c r="AG1013" s="118"/>
      <c r="AH1013" s="118"/>
      <c r="AI1013" s="171"/>
    </row>
    <row r="1014" spans="3:35" x14ac:dyDescent="0.2">
      <c r="C1014" s="118"/>
      <c r="D1014" s="118"/>
      <c r="E1014" s="118"/>
      <c r="F1014" s="118"/>
      <c r="G1014" s="118"/>
      <c r="H1014" s="118"/>
      <c r="I1014" s="118"/>
      <c r="J1014" s="118"/>
      <c r="K1014" s="118"/>
      <c r="L1014" s="118"/>
      <c r="M1014" s="118"/>
      <c r="N1014" s="118"/>
      <c r="O1014" s="118"/>
      <c r="P1014" s="118"/>
      <c r="Q1014" s="118"/>
      <c r="R1014" s="118"/>
      <c r="S1014" s="118"/>
      <c r="T1014" s="118"/>
      <c r="U1014" s="118"/>
      <c r="V1014" s="118"/>
      <c r="W1014" s="118"/>
      <c r="X1014" s="118"/>
      <c r="Y1014" s="118"/>
      <c r="Z1014" s="118"/>
      <c r="AA1014" s="118"/>
      <c r="AB1014" s="118"/>
      <c r="AC1014" s="118"/>
      <c r="AD1014" s="118"/>
      <c r="AE1014" s="118"/>
      <c r="AF1014" s="118"/>
      <c r="AG1014" s="118"/>
      <c r="AH1014" s="118"/>
      <c r="AI1014" s="171"/>
    </row>
    <row r="1015" spans="3:35" x14ac:dyDescent="0.2">
      <c r="C1015" s="118"/>
      <c r="D1015" s="118"/>
      <c r="E1015" s="118"/>
      <c r="F1015" s="118"/>
      <c r="G1015" s="118"/>
      <c r="H1015" s="118"/>
      <c r="I1015" s="118"/>
      <c r="J1015" s="118"/>
      <c r="K1015" s="118"/>
      <c r="L1015" s="118"/>
      <c r="M1015" s="118"/>
      <c r="N1015" s="118"/>
      <c r="O1015" s="118"/>
      <c r="P1015" s="118"/>
      <c r="Q1015" s="118"/>
      <c r="R1015" s="118"/>
      <c r="S1015" s="118"/>
      <c r="T1015" s="118"/>
      <c r="U1015" s="118"/>
      <c r="V1015" s="118"/>
      <c r="W1015" s="118"/>
      <c r="X1015" s="118"/>
      <c r="Y1015" s="118"/>
      <c r="Z1015" s="118"/>
      <c r="AA1015" s="118"/>
      <c r="AB1015" s="118"/>
      <c r="AC1015" s="118"/>
      <c r="AD1015" s="118"/>
      <c r="AE1015" s="118"/>
      <c r="AF1015" s="118"/>
      <c r="AG1015" s="118"/>
      <c r="AH1015" s="118"/>
      <c r="AI1015" s="171"/>
    </row>
    <row r="1016" spans="3:35" x14ac:dyDescent="0.2">
      <c r="C1016" s="118"/>
      <c r="D1016" s="118"/>
      <c r="E1016" s="118"/>
      <c r="F1016" s="118"/>
      <c r="G1016" s="118"/>
      <c r="H1016" s="118"/>
      <c r="I1016" s="118"/>
      <c r="J1016" s="118"/>
      <c r="K1016" s="118"/>
      <c r="L1016" s="118"/>
      <c r="M1016" s="118"/>
      <c r="N1016" s="118"/>
      <c r="O1016" s="118"/>
      <c r="P1016" s="118"/>
      <c r="Q1016" s="118"/>
      <c r="R1016" s="118"/>
      <c r="S1016" s="118"/>
      <c r="T1016" s="118"/>
      <c r="U1016" s="118"/>
      <c r="V1016" s="118"/>
      <c r="W1016" s="118"/>
      <c r="X1016" s="118"/>
      <c r="Y1016" s="118"/>
      <c r="Z1016" s="118"/>
      <c r="AA1016" s="118"/>
      <c r="AB1016" s="118"/>
      <c r="AC1016" s="118"/>
      <c r="AD1016" s="118"/>
      <c r="AE1016" s="118"/>
      <c r="AF1016" s="118"/>
      <c r="AG1016" s="118"/>
      <c r="AH1016" s="118"/>
      <c r="AI1016" s="171"/>
    </row>
    <row r="1017" spans="3:35" x14ac:dyDescent="0.2">
      <c r="C1017" s="118"/>
      <c r="D1017" s="118"/>
      <c r="E1017" s="118"/>
      <c r="F1017" s="118"/>
      <c r="G1017" s="118"/>
      <c r="H1017" s="118"/>
      <c r="I1017" s="118"/>
      <c r="J1017" s="118"/>
      <c r="K1017" s="118"/>
      <c r="L1017" s="118"/>
      <c r="M1017" s="118"/>
      <c r="N1017" s="118"/>
      <c r="O1017" s="118"/>
      <c r="P1017" s="118"/>
      <c r="Q1017" s="118"/>
      <c r="R1017" s="118"/>
      <c r="S1017" s="118"/>
      <c r="T1017" s="118"/>
      <c r="U1017" s="118"/>
      <c r="V1017" s="118"/>
      <c r="W1017" s="118"/>
      <c r="X1017" s="118"/>
      <c r="Y1017" s="118"/>
      <c r="Z1017" s="118"/>
      <c r="AA1017" s="118"/>
      <c r="AB1017" s="118"/>
      <c r="AC1017" s="118"/>
      <c r="AD1017" s="118"/>
      <c r="AE1017" s="118"/>
      <c r="AF1017" s="118"/>
      <c r="AG1017" s="118"/>
      <c r="AH1017" s="118"/>
      <c r="AI1017" s="171"/>
    </row>
    <row r="1018" spans="3:35" x14ac:dyDescent="0.2">
      <c r="C1018" s="118"/>
      <c r="D1018" s="118"/>
      <c r="E1018" s="118"/>
      <c r="F1018" s="118"/>
      <c r="G1018" s="118"/>
      <c r="H1018" s="118"/>
      <c r="I1018" s="118"/>
      <c r="J1018" s="118"/>
      <c r="K1018" s="118"/>
      <c r="L1018" s="118"/>
      <c r="M1018" s="118"/>
      <c r="N1018" s="118"/>
      <c r="O1018" s="118"/>
      <c r="P1018" s="118"/>
      <c r="Q1018" s="118"/>
      <c r="R1018" s="118"/>
      <c r="S1018" s="118"/>
      <c r="T1018" s="118"/>
      <c r="U1018" s="118"/>
      <c r="V1018" s="118"/>
      <c r="W1018" s="118"/>
      <c r="X1018" s="118"/>
      <c r="Y1018" s="118"/>
      <c r="Z1018" s="118"/>
      <c r="AA1018" s="118"/>
      <c r="AB1018" s="118"/>
      <c r="AC1018" s="118"/>
      <c r="AD1018" s="118"/>
      <c r="AE1018" s="118"/>
      <c r="AF1018" s="118"/>
      <c r="AG1018" s="118"/>
      <c r="AH1018" s="118"/>
      <c r="AI1018" s="171"/>
    </row>
    <row r="1019" spans="3:35" x14ac:dyDescent="0.2">
      <c r="C1019" s="118"/>
      <c r="D1019" s="118"/>
      <c r="E1019" s="118"/>
      <c r="F1019" s="118"/>
      <c r="G1019" s="118"/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  <c r="S1019" s="118"/>
      <c r="T1019" s="118"/>
      <c r="U1019" s="118"/>
      <c r="V1019" s="118"/>
      <c r="W1019" s="118"/>
      <c r="X1019" s="118"/>
      <c r="Y1019" s="118"/>
      <c r="Z1019" s="118"/>
      <c r="AA1019" s="118"/>
      <c r="AB1019" s="118"/>
      <c r="AC1019" s="118"/>
      <c r="AD1019" s="118"/>
      <c r="AE1019" s="118"/>
      <c r="AF1019" s="118"/>
      <c r="AG1019" s="118"/>
      <c r="AH1019" s="118"/>
      <c r="AI1019" s="171"/>
    </row>
    <row r="1020" spans="3:35" x14ac:dyDescent="0.2">
      <c r="C1020" s="118"/>
      <c r="D1020" s="118"/>
      <c r="E1020" s="118"/>
      <c r="F1020" s="118"/>
      <c r="G1020" s="118"/>
      <c r="H1020" s="118"/>
      <c r="I1020" s="118"/>
      <c r="J1020" s="118"/>
      <c r="K1020" s="118"/>
      <c r="L1020" s="118"/>
      <c r="M1020" s="118"/>
      <c r="N1020" s="118"/>
      <c r="O1020" s="118"/>
      <c r="P1020" s="118"/>
      <c r="Q1020" s="118"/>
      <c r="R1020" s="118"/>
      <c r="S1020" s="118"/>
      <c r="T1020" s="118"/>
      <c r="U1020" s="118"/>
      <c r="V1020" s="118"/>
      <c r="W1020" s="118"/>
      <c r="X1020" s="118"/>
      <c r="Y1020" s="118"/>
      <c r="Z1020" s="118"/>
      <c r="AA1020" s="118"/>
      <c r="AB1020" s="118"/>
      <c r="AC1020" s="118"/>
      <c r="AD1020" s="118"/>
      <c r="AE1020" s="118"/>
      <c r="AF1020" s="118"/>
      <c r="AG1020" s="118"/>
      <c r="AH1020" s="118"/>
      <c r="AI1020" s="171"/>
    </row>
    <row r="1021" spans="3:35" x14ac:dyDescent="0.2">
      <c r="C1021" s="118"/>
      <c r="D1021" s="118"/>
      <c r="E1021" s="118"/>
      <c r="F1021" s="118"/>
      <c r="G1021" s="118"/>
      <c r="H1021" s="118"/>
      <c r="I1021" s="118"/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8"/>
      <c r="T1021" s="118"/>
      <c r="U1021" s="118"/>
      <c r="V1021" s="118"/>
      <c r="W1021" s="118"/>
      <c r="X1021" s="118"/>
      <c r="Y1021" s="118"/>
      <c r="Z1021" s="118"/>
      <c r="AA1021" s="118"/>
      <c r="AB1021" s="118"/>
      <c r="AC1021" s="118"/>
      <c r="AD1021" s="118"/>
      <c r="AE1021" s="118"/>
      <c r="AF1021" s="118"/>
      <c r="AG1021" s="118"/>
      <c r="AH1021" s="118"/>
      <c r="AI1021" s="171"/>
    </row>
    <row r="1022" spans="3:35" x14ac:dyDescent="0.2">
      <c r="C1022" s="118"/>
      <c r="D1022" s="118"/>
      <c r="E1022" s="118"/>
      <c r="F1022" s="118"/>
      <c r="G1022" s="118"/>
      <c r="H1022" s="118"/>
      <c r="I1022" s="118"/>
      <c r="J1022" s="118"/>
      <c r="K1022" s="118"/>
      <c r="L1022" s="118"/>
      <c r="M1022" s="118"/>
      <c r="N1022" s="118"/>
      <c r="O1022" s="118"/>
      <c r="P1022" s="118"/>
      <c r="Q1022" s="118"/>
      <c r="R1022" s="118"/>
      <c r="S1022" s="118"/>
      <c r="T1022" s="118"/>
      <c r="U1022" s="118"/>
      <c r="V1022" s="118"/>
      <c r="W1022" s="118"/>
      <c r="X1022" s="118"/>
      <c r="Y1022" s="118"/>
      <c r="Z1022" s="118"/>
      <c r="AA1022" s="118"/>
      <c r="AB1022" s="118"/>
      <c r="AC1022" s="118"/>
      <c r="AD1022" s="118"/>
      <c r="AE1022" s="118"/>
      <c r="AF1022" s="118"/>
      <c r="AG1022" s="118"/>
      <c r="AH1022" s="118"/>
      <c r="AI1022" s="171"/>
    </row>
    <row r="1023" spans="3:35" x14ac:dyDescent="0.2">
      <c r="C1023" s="118"/>
      <c r="D1023" s="118"/>
      <c r="E1023" s="118"/>
      <c r="F1023" s="118"/>
      <c r="G1023" s="118"/>
      <c r="H1023" s="118"/>
      <c r="I1023" s="118"/>
      <c r="J1023" s="118"/>
      <c r="K1023" s="118"/>
      <c r="L1023" s="118"/>
      <c r="M1023" s="118"/>
      <c r="N1023" s="118"/>
      <c r="O1023" s="118"/>
      <c r="P1023" s="118"/>
      <c r="Q1023" s="118"/>
      <c r="R1023" s="118"/>
      <c r="S1023" s="118"/>
      <c r="T1023" s="118"/>
      <c r="U1023" s="118"/>
      <c r="V1023" s="118"/>
      <c r="W1023" s="118"/>
      <c r="X1023" s="118"/>
      <c r="Y1023" s="118"/>
      <c r="Z1023" s="118"/>
      <c r="AA1023" s="118"/>
      <c r="AB1023" s="118"/>
      <c r="AC1023" s="118"/>
      <c r="AD1023" s="118"/>
      <c r="AE1023" s="118"/>
      <c r="AF1023" s="118"/>
      <c r="AG1023" s="118"/>
      <c r="AH1023" s="118"/>
      <c r="AI1023" s="171"/>
    </row>
    <row r="1024" spans="3:35" x14ac:dyDescent="0.2">
      <c r="C1024" s="118"/>
      <c r="D1024" s="118"/>
      <c r="E1024" s="118"/>
      <c r="F1024" s="118"/>
      <c r="G1024" s="118"/>
      <c r="H1024" s="118"/>
      <c r="I1024" s="118"/>
      <c r="J1024" s="118"/>
      <c r="K1024" s="118"/>
      <c r="L1024" s="118"/>
      <c r="M1024" s="118"/>
      <c r="N1024" s="118"/>
      <c r="O1024" s="118"/>
      <c r="P1024" s="118"/>
      <c r="Q1024" s="118"/>
      <c r="R1024" s="118"/>
      <c r="S1024" s="118"/>
      <c r="T1024" s="118"/>
      <c r="U1024" s="118"/>
      <c r="V1024" s="118"/>
      <c r="W1024" s="118"/>
      <c r="X1024" s="118"/>
      <c r="Y1024" s="118"/>
      <c r="Z1024" s="118"/>
      <c r="AA1024" s="118"/>
      <c r="AB1024" s="118"/>
      <c r="AC1024" s="118"/>
      <c r="AD1024" s="118"/>
      <c r="AE1024" s="118"/>
      <c r="AF1024" s="118"/>
      <c r="AG1024" s="118"/>
      <c r="AH1024" s="118"/>
      <c r="AI1024" s="171"/>
    </row>
    <row r="1025" spans="3:35" x14ac:dyDescent="0.2">
      <c r="C1025" s="118"/>
      <c r="D1025" s="118"/>
      <c r="E1025" s="118"/>
      <c r="F1025" s="118"/>
      <c r="G1025" s="118"/>
      <c r="H1025" s="118"/>
      <c r="I1025" s="118"/>
      <c r="J1025" s="118"/>
      <c r="K1025" s="118"/>
      <c r="L1025" s="118"/>
      <c r="M1025" s="118"/>
      <c r="N1025" s="118"/>
      <c r="O1025" s="118"/>
      <c r="P1025" s="118"/>
      <c r="Q1025" s="118"/>
      <c r="R1025" s="118"/>
      <c r="S1025" s="118"/>
      <c r="T1025" s="118"/>
      <c r="U1025" s="118"/>
      <c r="V1025" s="118"/>
      <c r="W1025" s="118"/>
      <c r="X1025" s="118"/>
      <c r="Y1025" s="118"/>
      <c r="Z1025" s="118"/>
      <c r="AA1025" s="118"/>
      <c r="AB1025" s="118"/>
      <c r="AC1025" s="118"/>
      <c r="AD1025" s="118"/>
      <c r="AE1025" s="118"/>
      <c r="AF1025" s="118"/>
      <c r="AG1025" s="118"/>
      <c r="AH1025" s="118"/>
      <c r="AI1025" s="171"/>
    </row>
    <row r="1026" spans="3:35" x14ac:dyDescent="0.2">
      <c r="C1026" s="118"/>
      <c r="D1026" s="118"/>
      <c r="E1026" s="118"/>
      <c r="F1026" s="118"/>
      <c r="G1026" s="118"/>
      <c r="H1026" s="118"/>
      <c r="I1026" s="118"/>
      <c r="J1026" s="118"/>
      <c r="K1026" s="118"/>
      <c r="L1026" s="118"/>
      <c r="M1026" s="118"/>
      <c r="N1026" s="118"/>
      <c r="O1026" s="118"/>
      <c r="P1026" s="118"/>
      <c r="Q1026" s="118"/>
      <c r="R1026" s="118"/>
      <c r="S1026" s="118"/>
      <c r="T1026" s="118"/>
      <c r="U1026" s="118"/>
      <c r="V1026" s="118"/>
      <c r="W1026" s="118"/>
      <c r="X1026" s="118"/>
      <c r="Y1026" s="118"/>
      <c r="Z1026" s="118"/>
      <c r="AA1026" s="118"/>
      <c r="AB1026" s="118"/>
      <c r="AC1026" s="118"/>
      <c r="AD1026" s="118"/>
      <c r="AE1026" s="118"/>
      <c r="AF1026" s="118"/>
      <c r="AG1026" s="118"/>
      <c r="AH1026" s="118"/>
      <c r="AI1026" s="171"/>
    </row>
    <row r="1027" spans="3:35" x14ac:dyDescent="0.2">
      <c r="C1027" s="118"/>
      <c r="D1027" s="118"/>
      <c r="E1027" s="118"/>
      <c r="F1027" s="118"/>
      <c r="G1027" s="118"/>
      <c r="H1027" s="118"/>
      <c r="I1027" s="118"/>
      <c r="J1027" s="118"/>
      <c r="K1027" s="118"/>
      <c r="L1027" s="118"/>
      <c r="M1027" s="118"/>
      <c r="N1027" s="118"/>
      <c r="O1027" s="118"/>
      <c r="P1027" s="118"/>
      <c r="Q1027" s="118"/>
      <c r="R1027" s="118"/>
      <c r="S1027" s="118"/>
      <c r="T1027" s="118"/>
      <c r="U1027" s="118"/>
      <c r="V1027" s="118"/>
      <c r="W1027" s="118"/>
      <c r="X1027" s="118"/>
      <c r="Y1027" s="118"/>
      <c r="Z1027" s="118"/>
      <c r="AA1027" s="118"/>
      <c r="AB1027" s="118"/>
      <c r="AC1027" s="118"/>
      <c r="AD1027" s="118"/>
      <c r="AE1027" s="118"/>
      <c r="AF1027" s="118"/>
      <c r="AG1027" s="118"/>
      <c r="AH1027" s="118"/>
      <c r="AI1027" s="171"/>
    </row>
    <row r="1028" spans="3:35" x14ac:dyDescent="0.2">
      <c r="C1028" s="118"/>
      <c r="D1028" s="118"/>
      <c r="E1028" s="118"/>
      <c r="F1028" s="118"/>
      <c r="G1028" s="118"/>
      <c r="H1028" s="118"/>
      <c r="I1028" s="118"/>
      <c r="J1028" s="118"/>
      <c r="K1028" s="118"/>
      <c r="L1028" s="118"/>
      <c r="M1028" s="118"/>
      <c r="N1028" s="118"/>
      <c r="O1028" s="118"/>
      <c r="P1028" s="118"/>
      <c r="Q1028" s="118"/>
      <c r="R1028" s="118"/>
      <c r="S1028" s="118"/>
      <c r="T1028" s="118"/>
      <c r="U1028" s="118"/>
      <c r="V1028" s="118"/>
      <c r="W1028" s="118"/>
      <c r="X1028" s="118"/>
      <c r="Y1028" s="118"/>
      <c r="Z1028" s="118"/>
      <c r="AA1028" s="118"/>
      <c r="AB1028" s="118"/>
      <c r="AC1028" s="118"/>
      <c r="AD1028" s="118"/>
      <c r="AE1028" s="118"/>
      <c r="AF1028" s="118"/>
      <c r="AG1028" s="118"/>
      <c r="AH1028" s="118"/>
      <c r="AI1028" s="171"/>
    </row>
    <row r="1029" spans="3:35" x14ac:dyDescent="0.2">
      <c r="C1029" s="118"/>
      <c r="D1029" s="118"/>
      <c r="E1029" s="118"/>
      <c r="F1029" s="118"/>
      <c r="G1029" s="118"/>
      <c r="H1029" s="118"/>
      <c r="I1029" s="118"/>
      <c r="J1029" s="118"/>
      <c r="K1029" s="118"/>
      <c r="L1029" s="118"/>
      <c r="M1029" s="118"/>
      <c r="N1029" s="118"/>
      <c r="O1029" s="118"/>
      <c r="P1029" s="118"/>
      <c r="Q1029" s="118"/>
      <c r="R1029" s="118"/>
      <c r="S1029" s="118"/>
      <c r="T1029" s="118"/>
      <c r="U1029" s="118"/>
      <c r="V1029" s="118"/>
      <c r="W1029" s="118"/>
      <c r="X1029" s="118"/>
      <c r="Y1029" s="118"/>
      <c r="Z1029" s="118"/>
      <c r="AA1029" s="118"/>
      <c r="AB1029" s="118"/>
      <c r="AC1029" s="118"/>
      <c r="AD1029" s="118"/>
      <c r="AE1029" s="118"/>
      <c r="AF1029" s="118"/>
      <c r="AG1029" s="118"/>
      <c r="AH1029" s="118"/>
      <c r="AI1029" s="171"/>
    </row>
    <row r="1030" spans="3:35" x14ac:dyDescent="0.2">
      <c r="C1030" s="118"/>
      <c r="D1030" s="118"/>
      <c r="E1030" s="118"/>
      <c r="F1030" s="118"/>
      <c r="G1030" s="118"/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  <c r="S1030" s="118"/>
      <c r="T1030" s="118"/>
      <c r="U1030" s="118"/>
      <c r="V1030" s="118"/>
      <c r="W1030" s="118"/>
      <c r="X1030" s="118"/>
      <c r="Y1030" s="118"/>
      <c r="Z1030" s="118"/>
      <c r="AA1030" s="118"/>
      <c r="AB1030" s="118"/>
      <c r="AC1030" s="118"/>
      <c r="AD1030" s="118"/>
      <c r="AE1030" s="118"/>
      <c r="AF1030" s="118"/>
      <c r="AG1030" s="118"/>
      <c r="AH1030" s="118"/>
      <c r="AI1030" s="171"/>
    </row>
    <row r="1031" spans="3:35" x14ac:dyDescent="0.2">
      <c r="C1031" s="118"/>
      <c r="D1031" s="118"/>
      <c r="E1031" s="118"/>
      <c r="F1031" s="118"/>
      <c r="G1031" s="118"/>
      <c r="H1031" s="118"/>
      <c r="I1031" s="118"/>
      <c r="J1031" s="118"/>
      <c r="K1031" s="118"/>
      <c r="L1031" s="118"/>
      <c r="M1031" s="118"/>
      <c r="N1031" s="118"/>
      <c r="O1031" s="118"/>
      <c r="P1031" s="118"/>
      <c r="Q1031" s="118"/>
      <c r="R1031" s="118"/>
      <c r="S1031" s="118"/>
      <c r="T1031" s="118"/>
      <c r="U1031" s="118"/>
      <c r="V1031" s="118"/>
      <c r="W1031" s="118"/>
      <c r="X1031" s="118"/>
      <c r="Y1031" s="118"/>
      <c r="Z1031" s="118"/>
      <c r="AA1031" s="118"/>
      <c r="AB1031" s="118"/>
      <c r="AC1031" s="118"/>
      <c r="AD1031" s="118"/>
      <c r="AE1031" s="118"/>
      <c r="AF1031" s="118"/>
      <c r="AG1031" s="118"/>
      <c r="AH1031" s="118"/>
      <c r="AI1031" s="171"/>
    </row>
    <row r="1032" spans="3:35" x14ac:dyDescent="0.2">
      <c r="C1032" s="118"/>
      <c r="D1032" s="118"/>
      <c r="E1032" s="118"/>
      <c r="F1032" s="118"/>
      <c r="G1032" s="118"/>
      <c r="H1032" s="118"/>
      <c r="I1032" s="118"/>
      <c r="J1032" s="118"/>
      <c r="K1032" s="118"/>
      <c r="L1032" s="118"/>
      <c r="M1032" s="118"/>
      <c r="N1032" s="118"/>
      <c r="O1032" s="118"/>
      <c r="P1032" s="118"/>
      <c r="Q1032" s="118"/>
      <c r="R1032" s="118"/>
      <c r="S1032" s="118"/>
      <c r="T1032" s="118"/>
      <c r="U1032" s="118"/>
      <c r="V1032" s="118"/>
      <c r="W1032" s="118"/>
      <c r="X1032" s="118"/>
      <c r="Y1032" s="118"/>
      <c r="Z1032" s="118"/>
      <c r="AA1032" s="118"/>
      <c r="AB1032" s="118"/>
      <c r="AC1032" s="118"/>
      <c r="AD1032" s="118"/>
      <c r="AE1032" s="118"/>
      <c r="AF1032" s="118"/>
      <c r="AG1032" s="118"/>
      <c r="AH1032" s="118"/>
      <c r="AI1032" s="171"/>
    </row>
    <row r="1033" spans="3:35" x14ac:dyDescent="0.2">
      <c r="C1033" s="118"/>
      <c r="D1033" s="118"/>
      <c r="E1033" s="118"/>
      <c r="F1033" s="118"/>
      <c r="G1033" s="118"/>
      <c r="H1033" s="118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118"/>
      <c r="U1033" s="118"/>
      <c r="V1033" s="118"/>
      <c r="W1033" s="118"/>
      <c r="X1033" s="118"/>
      <c r="Y1033" s="118"/>
      <c r="Z1033" s="118"/>
      <c r="AA1033" s="118"/>
      <c r="AB1033" s="118"/>
      <c r="AC1033" s="118"/>
      <c r="AD1033" s="118"/>
      <c r="AE1033" s="118"/>
      <c r="AF1033" s="118"/>
      <c r="AG1033" s="118"/>
      <c r="AH1033" s="118"/>
      <c r="AI1033" s="171"/>
    </row>
    <row r="1034" spans="3:35" x14ac:dyDescent="0.2">
      <c r="C1034" s="118"/>
      <c r="D1034" s="118"/>
      <c r="E1034" s="118"/>
      <c r="F1034" s="118"/>
      <c r="G1034" s="118"/>
      <c r="H1034" s="118"/>
      <c r="I1034" s="118"/>
      <c r="J1034" s="118"/>
      <c r="K1034" s="118"/>
      <c r="L1034" s="118"/>
      <c r="M1034" s="118"/>
      <c r="N1034" s="118"/>
      <c r="O1034" s="118"/>
      <c r="P1034" s="118"/>
      <c r="Q1034" s="118"/>
      <c r="R1034" s="118"/>
      <c r="S1034" s="118"/>
      <c r="T1034" s="118"/>
      <c r="U1034" s="118"/>
      <c r="V1034" s="118"/>
      <c r="W1034" s="118"/>
      <c r="X1034" s="118"/>
      <c r="Y1034" s="118"/>
      <c r="Z1034" s="118"/>
      <c r="AA1034" s="118"/>
      <c r="AB1034" s="118"/>
      <c r="AC1034" s="118"/>
      <c r="AD1034" s="118"/>
      <c r="AE1034" s="118"/>
      <c r="AF1034" s="118"/>
      <c r="AG1034" s="118"/>
      <c r="AH1034" s="118"/>
      <c r="AI1034" s="171"/>
    </row>
    <row r="1035" spans="3:35" x14ac:dyDescent="0.2">
      <c r="C1035" s="118"/>
      <c r="D1035" s="118"/>
      <c r="E1035" s="118"/>
      <c r="F1035" s="118"/>
      <c r="G1035" s="118"/>
      <c r="H1035" s="118"/>
      <c r="I1035" s="118"/>
      <c r="J1035" s="118"/>
      <c r="K1035" s="118"/>
      <c r="L1035" s="118"/>
      <c r="M1035" s="118"/>
      <c r="N1035" s="118"/>
      <c r="O1035" s="118"/>
      <c r="P1035" s="118"/>
      <c r="Q1035" s="118"/>
      <c r="R1035" s="118"/>
      <c r="S1035" s="118"/>
      <c r="T1035" s="118"/>
      <c r="U1035" s="118"/>
      <c r="V1035" s="118"/>
      <c r="W1035" s="118"/>
      <c r="X1035" s="118"/>
      <c r="Y1035" s="118"/>
      <c r="Z1035" s="118"/>
      <c r="AA1035" s="118"/>
      <c r="AB1035" s="118"/>
      <c r="AC1035" s="118"/>
      <c r="AD1035" s="118"/>
      <c r="AE1035" s="118"/>
      <c r="AF1035" s="118"/>
      <c r="AG1035" s="118"/>
      <c r="AH1035" s="118"/>
      <c r="AI1035" s="171"/>
    </row>
    <row r="1036" spans="3:35" x14ac:dyDescent="0.2">
      <c r="C1036" s="118"/>
      <c r="D1036" s="118"/>
      <c r="E1036" s="118"/>
      <c r="F1036" s="118"/>
      <c r="G1036" s="118"/>
      <c r="H1036" s="118"/>
      <c r="I1036" s="118"/>
      <c r="J1036" s="118"/>
      <c r="K1036" s="118"/>
      <c r="L1036" s="118"/>
      <c r="M1036" s="118"/>
      <c r="N1036" s="118"/>
      <c r="O1036" s="118"/>
      <c r="P1036" s="118"/>
      <c r="Q1036" s="118"/>
      <c r="R1036" s="118"/>
      <c r="S1036" s="118"/>
      <c r="T1036" s="118"/>
      <c r="U1036" s="118"/>
      <c r="V1036" s="118"/>
      <c r="W1036" s="118"/>
      <c r="X1036" s="118"/>
      <c r="Y1036" s="118"/>
      <c r="Z1036" s="118"/>
      <c r="AA1036" s="118"/>
      <c r="AB1036" s="118"/>
      <c r="AC1036" s="118"/>
      <c r="AD1036" s="118"/>
      <c r="AE1036" s="118"/>
      <c r="AF1036" s="118"/>
      <c r="AG1036" s="118"/>
      <c r="AH1036" s="118"/>
      <c r="AI1036" s="171"/>
    </row>
    <row r="1037" spans="3:35" x14ac:dyDescent="0.2">
      <c r="C1037" s="118"/>
      <c r="D1037" s="118"/>
      <c r="E1037" s="118"/>
      <c r="F1037" s="118"/>
      <c r="G1037" s="118"/>
      <c r="H1037" s="118"/>
      <c r="I1037" s="118"/>
      <c r="J1037" s="118"/>
      <c r="K1037" s="118"/>
      <c r="L1037" s="118"/>
      <c r="M1037" s="118"/>
      <c r="N1037" s="118"/>
      <c r="O1037" s="118"/>
      <c r="P1037" s="118"/>
      <c r="Q1037" s="118"/>
      <c r="R1037" s="118"/>
      <c r="S1037" s="118"/>
      <c r="T1037" s="118"/>
      <c r="U1037" s="118"/>
      <c r="V1037" s="118"/>
      <c r="W1037" s="118"/>
      <c r="X1037" s="118"/>
      <c r="Y1037" s="118"/>
      <c r="Z1037" s="118"/>
      <c r="AA1037" s="118"/>
      <c r="AB1037" s="118"/>
      <c r="AC1037" s="118"/>
      <c r="AD1037" s="118"/>
      <c r="AE1037" s="118"/>
      <c r="AF1037" s="118"/>
      <c r="AG1037" s="118"/>
      <c r="AH1037" s="118"/>
      <c r="AI1037" s="171"/>
    </row>
    <row r="1038" spans="3:35" x14ac:dyDescent="0.2">
      <c r="C1038" s="118"/>
      <c r="D1038" s="118"/>
      <c r="E1038" s="118"/>
      <c r="F1038" s="118"/>
      <c r="G1038" s="118"/>
      <c r="H1038" s="118"/>
      <c r="I1038" s="118"/>
      <c r="J1038" s="118"/>
      <c r="K1038" s="118"/>
      <c r="L1038" s="118"/>
      <c r="M1038" s="118"/>
      <c r="N1038" s="118"/>
      <c r="O1038" s="118"/>
      <c r="P1038" s="118"/>
      <c r="Q1038" s="118"/>
      <c r="R1038" s="118"/>
      <c r="S1038" s="118"/>
      <c r="T1038" s="118"/>
      <c r="U1038" s="118"/>
      <c r="V1038" s="118"/>
      <c r="W1038" s="118"/>
      <c r="X1038" s="118"/>
      <c r="Y1038" s="118"/>
      <c r="Z1038" s="118"/>
      <c r="AA1038" s="118"/>
      <c r="AB1038" s="118"/>
      <c r="AC1038" s="118"/>
      <c r="AD1038" s="118"/>
      <c r="AE1038" s="118"/>
      <c r="AF1038" s="118"/>
      <c r="AG1038" s="118"/>
      <c r="AH1038" s="118"/>
      <c r="AI1038" s="171"/>
    </row>
    <row r="1039" spans="3:35" x14ac:dyDescent="0.2">
      <c r="C1039" s="118"/>
      <c r="D1039" s="118"/>
      <c r="E1039" s="118"/>
      <c r="F1039" s="118"/>
      <c r="G1039" s="118"/>
      <c r="H1039" s="118"/>
      <c r="I1039" s="118"/>
      <c r="J1039" s="118"/>
      <c r="K1039" s="118"/>
      <c r="L1039" s="118"/>
      <c r="M1039" s="118"/>
      <c r="N1039" s="118"/>
      <c r="O1039" s="118"/>
      <c r="P1039" s="118"/>
      <c r="Q1039" s="118"/>
      <c r="R1039" s="118"/>
      <c r="S1039" s="118"/>
      <c r="T1039" s="118"/>
      <c r="U1039" s="118"/>
      <c r="V1039" s="118"/>
      <c r="W1039" s="118"/>
      <c r="X1039" s="118"/>
      <c r="Y1039" s="118"/>
      <c r="Z1039" s="118"/>
      <c r="AA1039" s="118"/>
      <c r="AB1039" s="118"/>
      <c r="AC1039" s="118"/>
      <c r="AD1039" s="118"/>
      <c r="AE1039" s="118"/>
      <c r="AF1039" s="118"/>
      <c r="AG1039" s="118"/>
      <c r="AH1039" s="118"/>
      <c r="AI1039" s="171"/>
    </row>
    <row r="1040" spans="3:35" x14ac:dyDescent="0.2">
      <c r="C1040" s="118"/>
      <c r="D1040" s="118"/>
      <c r="E1040" s="118"/>
      <c r="F1040" s="118"/>
      <c r="G1040" s="118"/>
      <c r="H1040" s="118"/>
      <c r="I1040" s="118"/>
      <c r="J1040" s="118"/>
      <c r="K1040" s="118"/>
      <c r="L1040" s="118"/>
      <c r="M1040" s="118"/>
      <c r="N1040" s="118"/>
      <c r="O1040" s="118"/>
      <c r="P1040" s="118"/>
      <c r="Q1040" s="118"/>
      <c r="R1040" s="118"/>
      <c r="S1040" s="118"/>
      <c r="T1040" s="118"/>
      <c r="U1040" s="118"/>
      <c r="V1040" s="118"/>
      <c r="W1040" s="118"/>
      <c r="X1040" s="118"/>
      <c r="Y1040" s="118"/>
      <c r="Z1040" s="118"/>
      <c r="AA1040" s="118"/>
      <c r="AB1040" s="118"/>
      <c r="AC1040" s="118"/>
      <c r="AD1040" s="118"/>
      <c r="AE1040" s="118"/>
      <c r="AF1040" s="118"/>
      <c r="AG1040" s="118"/>
      <c r="AH1040" s="118"/>
      <c r="AI1040" s="171"/>
    </row>
    <row r="1041" spans="3:35" x14ac:dyDescent="0.2">
      <c r="C1041" s="118"/>
      <c r="D1041" s="118"/>
      <c r="E1041" s="118"/>
      <c r="F1041" s="118"/>
      <c r="G1041" s="118"/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  <c r="S1041" s="118"/>
      <c r="T1041" s="118"/>
      <c r="U1041" s="118"/>
      <c r="V1041" s="118"/>
      <c r="W1041" s="118"/>
      <c r="X1041" s="118"/>
      <c r="Y1041" s="118"/>
      <c r="Z1041" s="118"/>
      <c r="AA1041" s="118"/>
      <c r="AB1041" s="118"/>
      <c r="AC1041" s="118"/>
      <c r="AD1041" s="118"/>
      <c r="AE1041" s="118"/>
      <c r="AF1041" s="118"/>
      <c r="AG1041" s="118"/>
      <c r="AH1041" s="118"/>
      <c r="AI1041" s="171"/>
    </row>
    <row r="1042" spans="3:35" x14ac:dyDescent="0.2">
      <c r="C1042" s="118"/>
      <c r="D1042" s="118"/>
      <c r="E1042" s="118"/>
      <c r="F1042" s="118"/>
      <c r="G1042" s="118"/>
      <c r="H1042" s="118"/>
      <c r="I1042" s="118"/>
      <c r="J1042" s="118"/>
      <c r="K1042" s="118"/>
      <c r="L1042" s="118"/>
      <c r="M1042" s="118"/>
      <c r="N1042" s="118"/>
      <c r="O1042" s="118"/>
      <c r="P1042" s="118"/>
      <c r="Q1042" s="118"/>
      <c r="R1042" s="118"/>
      <c r="S1042" s="118"/>
      <c r="T1042" s="118"/>
      <c r="U1042" s="118"/>
      <c r="V1042" s="118"/>
      <c r="W1042" s="118"/>
      <c r="X1042" s="118"/>
      <c r="Y1042" s="118"/>
      <c r="Z1042" s="118"/>
      <c r="AA1042" s="118"/>
      <c r="AB1042" s="118"/>
      <c r="AC1042" s="118"/>
      <c r="AD1042" s="118"/>
      <c r="AE1042" s="118"/>
      <c r="AF1042" s="118"/>
      <c r="AG1042" s="118"/>
      <c r="AH1042" s="118"/>
      <c r="AI1042" s="171"/>
    </row>
    <row r="1043" spans="3:35" x14ac:dyDescent="0.2">
      <c r="C1043" s="118"/>
      <c r="D1043" s="118"/>
      <c r="E1043" s="118"/>
      <c r="F1043" s="118"/>
      <c r="G1043" s="118"/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  <c r="S1043" s="118"/>
      <c r="T1043" s="118"/>
      <c r="U1043" s="118"/>
      <c r="V1043" s="118"/>
      <c r="W1043" s="118"/>
      <c r="X1043" s="118"/>
      <c r="Y1043" s="118"/>
      <c r="Z1043" s="118"/>
      <c r="AA1043" s="118"/>
      <c r="AB1043" s="118"/>
      <c r="AC1043" s="118"/>
      <c r="AD1043" s="118"/>
      <c r="AE1043" s="118"/>
      <c r="AF1043" s="118"/>
      <c r="AG1043" s="118"/>
      <c r="AH1043" s="118"/>
      <c r="AI1043" s="171"/>
    </row>
    <row r="1044" spans="3:35" x14ac:dyDescent="0.2">
      <c r="C1044" s="118"/>
      <c r="D1044" s="118"/>
      <c r="E1044" s="118"/>
      <c r="F1044" s="118"/>
      <c r="G1044" s="118"/>
      <c r="H1044" s="118"/>
      <c r="I1044" s="118"/>
      <c r="J1044" s="118"/>
      <c r="K1044" s="118"/>
      <c r="L1044" s="118"/>
      <c r="M1044" s="118"/>
      <c r="N1044" s="118"/>
      <c r="O1044" s="118"/>
      <c r="P1044" s="118"/>
      <c r="Q1044" s="118"/>
      <c r="R1044" s="118"/>
      <c r="S1044" s="118"/>
      <c r="T1044" s="118"/>
      <c r="U1044" s="118"/>
      <c r="V1044" s="118"/>
      <c r="W1044" s="118"/>
      <c r="X1044" s="118"/>
      <c r="Y1044" s="118"/>
      <c r="Z1044" s="118"/>
      <c r="AA1044" s="118"/>
      <c r="AB1044" s="118"/>
      <c r="AC1044" s="118"/>
      <c r="AD1044" s="118"/>
      <c r="AE1044" s="118"/>
      <c r="AF1044" s="118"/>
      <c r="AG1044" s="118"/>
      <c r="AH1044" s="118"/>
      <c r="AI1044" s="171"/>
    </row>
    <row r="1045" spans="3:35" x14ac:dyDescent="0.2">
      <c r="C1045" s="118"/>
      <c r="D1045" s="118"/>
      <c r="E1045" s="118"/>
      <c r="F1045" s="118"/>
      <c r="G1045" s="118"/>
      <c r="H1045" s="118"/>
      <c r="I1045" s="118"/>
      <c r="J1045" s="118"/>
      <c r="K1045" s="118"/>
      <c r="L1045" s="118"/>
      <c r="M1045" s="118"/>
      <c r="N1045" s="118"/>
      <c r="O1045" s="118"/>
      <c r="P1045" s="118"/>
      <c r="Q1045" s="118"/>
      <c r="R1045" s="118"/>
      <c r="S1045" s="118"/>
      <c r="T1045" s="118"/>
      <c r="U1045" s="118"/>
      <c r="V1045" s="118"/>
      <c r="W1045" s="118"/>
      <c r="X1045" s="118"/>
      <c r="Y1045" s="118"/>
      <c r="Z1045" s="118"/>
      <c r="AA1045" s="118"/>
      <c r="AB1045" s="118"/>
      <c r="AC1045" s="118"/>
      <c r="AD1045" s="118"/>
      <c r="AE1045" s="118"/>
      <c r="AF1045" s="118"/>
      <c r="AG1045" s="118"/>
      <c r="AH1045" s="118"/>
      <c r="AI1045" s="171"/>
    </row>
    <row r="1046" spans="3:35" x14ac:dyDescent="0.2">
      <c r="C1046" s="118"/>
      <c r="D1046" s="118"/>
      <c r="E1046" s="118"/>
      <c r="F1046" s="118"/>
      <c r="G1046" s="118"/>
      <c r="H1046" s="118"/>
      <c r="I1046" s="118"/>
      <c r="J1046" s="118"/>
      <c r="K1046" s="118"/>
      <c r="L1046" s="118"/>
      <c r="M1046" s="118"/>
      <c r="N1046" s="118"/>
      <c r="O1046" s="118"/>
      <c r="P1046" s="118"/>
      <c r="Q1046" s="118"/>
      <c r="R1046" s="118"/>
      <c r="S1046" s="118"/>
      <c r="T1046" s="118"/>
      <c r="U1046" s="118"/>
      <c r="V1046" s="118"/>
      <c r="W1046" s="118"/>
      <c r="X1046" s="118"/>
      <c r="Y1046" s="118"/>
      <c r="Z1046" s="118"/>
      <c r="AA1046" s="118"/>
      <c r="AB1046" s="118"/>
      <c r="AC1046" s="118"/>
      <c r="AD1046" s="118"/>
      <c r="AE1046" s="118"/>
      <c r="AF1046" s="118"/>
      <c r="AG1046" s="118"/>
      <c r="AH1046" s="118"/>
      <c r="AI1046" s="171"/>
    </row>
    <row r="1047" spans="3:35" x14ac:dyDescent="0.2">
      <c r="C1047" s="118"/>
      <c r="D1047" s="118"/>
      <c r="E1047" s="118"/>
      <c r="F1047" s="118"/>
      <c r="G1047" s="118"/>
      <c r="H1047" s="118"/>
      <c r="I1047" s="118"/>
      <c r="J1047" s="118"/>
      <c r="K1047" s="118"/>
      <c r="L1047" s="118"/>
      <c r="M1047" s="118"/>
      <c r="N1047" s="118"/>
      <c r="O1047" s="118"/>
      <c r="P1047" s="118"/>
      <c r="Q1047" s="118"/>
      <c r="R1047" s="118"/>
      <c r="S1047" s="118"/>
      <c r="T1047" s="118"/>
      <c r="U1047" s="118"/>
      <c r="V1047" s="118"/>
      <c r="W1047" s="118"/>
      <c r="X1047" s="118"/>
      <c r="Y1047" s="118"/>
      <c r="Z1047" s="118"/>
      <c r="AA1047" s="118"/>
      <c r="AB1047" s="118"/>
      <c r="AC1047" s="118"/>
      <c r="AD1047" s="118"/>
      <c r="AE1047" s="118"/>
      <c r="AF1047" s="118"/>
      <c r="AG1047" s="118"/>
      <c r="AH1047" s="118"/>
      <c r="AI1047" s="171"/>
    </row>
    <row r="1048" spans="3:35" x14ac:dyDescent="0.2">
      <c r="C1048" s="118"/>
      <c r="D1048" s="118"/>
      <c r="E1048" s="118"/>
      <c r="F1048" s="118"/>
      <c r="G1048" s="118"/>
      <c r="H1048" s="118"/>
      <c r="I1048" s="118"/>
      <c r="J1048" s="118"/>
      <c r="K1048" s="118"/>
      <c r="L1048" s="118"/>
      <c r="M1048" s="118"/>
      <c r="N1048" s="118"/>
      <c r="O1048" s="118"/>
      <c r="P1048" s="118"/>
      <c r="Q1048" s="118"/>
      <c r="R1048" s="118"/>
      <c r="S1048" s="118"/>
      <c r="T1048" s="118"/>
      <c r="U1048" s="118"/>
      <c r="V1048" s="118"/>
      <c r="W1048" s="118"/>
      <c r="X1048" s="118"/>
      <c r="Y1048" s="118"/>
      <c r="Z1048" s="118"/>
      <c r="AA1048" s="118"/>
      <c r="AB1048" s="118"/>
      <c r="AC1048" s="118"/>
      <c r="AD1048" s="118"/>
      <c r="AE1048" s="118"/>
      <c r="AF1048" s="118"/>
      <c r="AG1048" s="118"/>
      <c r="AH1048" s="118"/>
      <c r="AI1048" s="171"/>
    </row>
    <row r="1049" spans="3:35" x14ac:dyDescent="0.2">
      <c r="C1049" s="118"/>
      <c r="D1049" s="118"/>
      <c r="E1049" s="118"/>
      <c r="F1049" s="118"/>
      <c r="G1049" s="118"/>
      <c r="H1049" s="118"/>
      <c r="I1049" s="118"/>
      <c r="J1049" s="118"/>
      <c r="K1049" s="118"/>
      <c r="L1049" s="118"/>
      <c r="M1049" s="118"/>
      <c r="N1049" s="118"/>
      <c r="O1049" s="118"/>
      <c r="P1049" s="118"/>
      <c r="Q1049" s="118"/>
      <c r="R1049" s="118"/>
      <c r="S1049" s="118"/>
      <c r="T1049" s="118"/>
      <c r="U1049" s="118"/>
      <c r="V1049" s="118"/>
      <c r="W1049" s="118"/>
      <c r="X1049" s="118"/>
      <c r="Y1049" s="118"/>
      <c r="Z1049" s="118"/>
      <c r="AA1049" s="118"/>
      <c r="AB1049" s="118"/>
      <c r="AC1049" s="118"/>
      <c r="AD1049" s="118"/>
      <c r="AE1049" s="118"/>
      <c r="AF1049" s="118"/>
      <c r="AG1049" s="118"/>
      <c r="AH1049" s="118"/>
      <c r="AI1049" s="171"/>
    </row>
    <row r="1050" spans="3:35" x14ac:dyDescent="0.2">
      <c r="C1050" s="118"/>
      <c r="D1050" s="118"/>
      <c r="E1050" s="118"/>
      <c r="F1050" s="118"/>
      <c r="G1050" s="118"/>
      <c r="H1050" s="118"/>
      <c r="I1050" s="118"/>
      <c r="J1050" s="118"/>
      <c r="K1050" s="118"/>
      <c r="L1050" s="118"/>
      <c r="M1050" s="118"/>
      <c r="N1050" s="118"/>
      <c r="O1050" s="118"/>
      <c r="P1050" s="118"/>
      <c r="Q1050" s="118"/>
      <c r="R1050" s="118"/>
      <c r="S1050" s="118"/>
      <c r="T1050" s="118"/>
      <c r="U1050" s="118"/>
      <c r="V1050" s="118"/>
      <c r="W1050" s="118"/>
      <c r="X1050" s="118"/>
      <c r="Y1050" s="118"/>
      <c r="Z1050" s="118"/>
      <c r="AA1050" s="118"/>
      <c r="AB1050" s="118"/>
      <c r="AC1050" s="118"/>
      <c r="AD1050" s="118"/>
      <c r="AE1050" s="118"/>
      <c r="AF1050" s="118"/>
      <c r="AG1050" s="118"/>
      <c r="AH1050" s="118"/>
      <c r="AI1050" s="171"/>
    </row>
    <row r="1051" spans="3:35" x14ac:dyDescent="0.2">
      <c r="C1051" s="118"/>
      <c r="D1051" s="118"/>
      <c r="E1051" s="118"/>
      <c r="F1051" s="118"/>
      <c r="G1051" s="118"/>
      <c r="H1051" s="118"/>
      <c r="I1051" s="118"/>
      <c r="J1051" s="118"/>
      <c r="K1051" s="118"/>
      <c r="L1051" s="118"/>
      <c r="M1051" s="118"/>
      <c r="N1051" s="118"/>
      <c r="O1051" s="118"/>
      <c r="P1051" s="118"/>
      <c r="Q1051" s="118"/>
      <c r="R1051" s="118"/>
      <c r="S1051" s="118"/>
      <c r="T1051" s="118"/>
      <c r="U1051" s="118"/>
      <c r="V1051" s="118"/>
      <c r="W1051" s="118"/>
      <c r="X1051" s="118"/>
      <c r="Y1051" s="118"/>
      <c r="Z1051" s="118"/>
      <c r="AA1051" s="118"/>
      <c r="AB1051" s="118"/>
      <c r="AC1051" s="118"/>
      <c r="AD1051" s="118"/>
      <c r="AE1051" s="118"/>
      <c r="AF1051" s="118"/>
      <c r="AG1051" s="118"/>
      <c r="AH1051" s="118"/>
      <c r="AI1051" s="171"/>
    </row>
    <row r="1052" spans="3:35" x14ac:dyDescent="0.2">
      <c r="C1052" s="118"/>
      <c r="D1052" s="118"/>
      <c r="E1052" s="118"/>
      <c r="F1052" s="118"/>
      <c r="G1052" s="118"/>
      <c r="H1052" s="118"/>
      <c r="I1052" s="118"/>
      <c r="J1052" s="118"/>
      <c r="K1052" s="118"/>
      <c r="L1052" s="118"/>
      <c r="M1052" s="118"/>
      <c r="N1052" s="118"/>
      <c r="O1052" s="118"/>
      <c r="P1052" s="118"/>
      <c r="Q1052" s="118"/>
      <c r="R1052" s="118"/>
      <c r="S1052" s="118"/>
      <c r="T1052" s="118"/>
      <c r="U1052" s="118"/>
      <c r="V1052" s="118"/>
      <c r="W1052" s="118"/>
      <c r="X1052" s="118"/>
      <c r="Y1052" s="118"/>
      <c r="Z1052" s="118"/>
      <c r="AA1052" s="118"/>
      <c r="AB1052" s="118"/>
      <c r="AC1052" s="118"/>
      <c r="AD1052" s="118"/>
      <c r="AE1052" s="118"/>
      <c r="AF1052" s="118"/>
      <c r="AG1052" s="118"/>
      <c r="AH1052" s="118"/>
      <c r="AI1052" s="171"/>
    </row>
    <row r="1053" spans="3:35" x14ac:dyDescent="0.2">
      <c r="C1053" s="118"/>
      <c r="D1053" s="118"/>
      <c r="E1053" s="118"/>
      <c r="F1053" s="118"/>
      <c r="G1053" s="118"/>
      <c r="H1053" s="118"/>
      <c r="I1053" s="118"/>
      <c r="J1053" s="118"/>
      <c r="K1053" s="118"/>
      <c r="L1053" s="118"/>
      <c r="M1053" s="118"/>
      <c r="N1053" s="118"/>
      <c r="O1053" s="118"/>
      <c r="P1053" s="118"/>
      <c r="Q1053" s="118"/>
      <c r="R1053" s="118"/>
      <c r="S1053" s="118"/>
      <c r="T1053" s="118"/>
      <c r="U1053" s="118"/>
      <c r="V1053" s="118"/>
      <c r="W1053" s="118"/>
      <c r="X1053" s="118"/>
      <c r="Y1053" s="118"/>
      <c r="Z1053" s="118"/>
      <c r="AA1053" s="118"/>
      <c r="AB1053" s="118"/>
      <c r="AC1053" s="118"/>
      <c r="AD1053" s="118"/>
      <c r="AE1053" s="118"/>
      <c r="AF1053" s="118"/>
      <c r="AG1053" s="118"/>
      <c r="AH1053" s="118"/>
      <c r="AI1053" s="171"/>
    </row>
    <row r="1054" spans="3:35" x14ac:dyDescent="0.2">
      <c r="C1054" s="118"/>
      <c r="D1054" s="118"/>
      <c r="E1054" s="118"/>
      <c r="F1054" s="118"/>
      <c r="G1054" s="118"/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8"/>
      <c r="T1054" s="118"/>
      <c r="U1054" s="118"/>
      <c r="V1054" s="118"/>
      <c r="W1054" s="118"/>
      <c r="X1054" s="118"/>
      <c r="Y1054" s="118"/>
      <c r="Z1054" s="118"/>
      <c r="AA1054" s="118"/>
      <c r="AB1054" s="118"/>
      <c r="AC1054" s="118"/>
      <c r="AD1054" s="118"/>
      <c r="AE1054" s="118"/>
      <c r="AF1054" s="118"/>
      <c r="AG1054" s="118"/>
      <c r="AH1054" s="118"/>
      <c r="AI1054" s="171"/>
    </row>
    <row r="1055" spans="3:35" x14ac:dyDescent="0.2">
      <c r="C1055" s="118"/>
      <c r="D1055" s="118"/>
      <c r="E1055" s="118"/>
      <c r="F1055" s="118"/>
      <c r="G1055" s="118"/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  <c r="S1055" s="118"/>
      <c r="T1055" s="118"/>
      <c r="U1055" s="118"/>
      <c r="V1055" s="118"/>
      <c r="W1055" s="118"/>
      <c r="X1055" s="118"/>
      <c r="Y1055" s="118"/>
      <c r="Z1055" s="118"/>
      <c r="AA1055" s="118"/>
      <c r="AB1055" s="118"/>
      <c r="AC1055" s="118"/>
      <c r="AD1055" s="118"/>
      <c r="AE1055" s="118"/>
      <c r="AF1055" s="118"/>
      <c r="AG1055" s="118"/>
      <c r="AH1055" s="118"/>
      <c r="AI1055" s="171"/>
    </row>
    <row r="1056" spans="3:35" x14ac:dyDescent="0.2">
      <c r="C1056" s="118"/>
      <c r="D1056" s="118"/>
      <c r="E1056" s="118"/>
      <c r="F1056" s="118"/>
      <c r="G1056" s="118"/>
      <c r="H1056" s="118"/>
      <c r="I1056" s="118"/>
      <c r="J1056" s="118"/>
      <c r="K1056" s="118"/>
      <c r="L1056" s="118"/>
      <c r="M1056" s="118"/>
      <c r="N1056" s="118"/>
      <c r="O1056" s="118"/>
      <c r="P1056" s="118"/>
      <c r="Q1056" s="118"/>
      <c r="R1056" s="118"/>
      <c r="S1056" s="118"/>
      <c r="T1056" s="118"/>
      <c r="U1056" s="118"/>
      <c r="V1056" s="118"/>
      <c r="W1056" s="118"/>
      <c r="X1056" s="118"/>
      <c r="Y1056" s="118"/>
      <c r="Z1056" s="118"/>
      <c r="AA1056" s="118"/>
      <c r="AB1056" s="118"/>
      <c r="AC1056" s="118"/>
      <c r="AD1056" s="118"/>
      <c r="AE1056" s="118"/>
      <c r="AF1056" s="118"/>
      <c r="AG1056" s="118"/>
      <c r="AH1056" s="118"/>
      <c r="AI1056" s="171"/>
    </row>
    <row r="1057" spans="3:35" x14ac:dyDescent="0.2">
      <c r="C1057" s="118"/>
      <c r="D1057" s="118"/>
      <c r="E1057" s="118"/>
      <c r="F1057" s="118"/>
      <c r="G1057" s="118"/>
      <c r="H1057" s="118"/>
      <c r="I1057" s="118"/>
      <c r="J1057" s="118"/>
      <c r="K1057" s="118"/>
      <c r="L1057" s="118"/>
      <c r="M1057" s="118"/>
      <c r="N1057" s="118"/>
      <c r="O1057" s="118"/>
      <c r="P1057" s="118"/>
      <c r="Q1057" s="118"/>
      <c r="R1057" s="118"/>
      <c r="S1057" s="118"/>
      <c r="T1057" s="118"/>
      <c r="U1057" s="118"/>
      <c r="V1057" s="118"/>
      <c r="W1057" s="118"/>
      <c r="X1057" s="118"/>
      <c r="Y1057" s="118"/>
      <c r="Z1057" s="118"/>
      <c r="AA1057" s="118"/>
      <c r="AB1057" s="118"/>
      <c r="AC1057" s="118"/>
      <c r="AD1057" s="118"/>
      <c r="AE1057" s="118"/>
      <c r="AF1057" s="118"/>
      <c r="AG1057" s="118"/>
      <c r="AH1057" s="118"/>
      <c r="AI1057" s="171"/>
    </row>
    <row r="1058" spans="3:35" x14ac:dyDescent="0.2">
      <c r="C1058" s="118"/>
      <c r="D1058" s="118"/>
      <c r="E1058" s="118"/>
      <c r="F1058" s="118"/>
      <c r="G1058" s="118"/>
      <c r="H1058" s="118"/>
      <c r="I1058" s="118"/>
      <c r="J1058" s="118"/>
      <c r="K1058" s="118"/>
      <c r="L1058" s="118"/>
      <c r="M1058" s="118"/>
      <c r="N1058" s="118"/>
      <c r="O1058" s="118"/>
      <c r="P1058" s="118"/>
      <c r="Q1058" s="118"/>
      <c r="R1058" s="118"/>
      <c r="S1058" s="118"/>
      <c r="T1058" s="118"/>
      <c r="U1058" s="118"/>
      <c r="V1058" s="118"/>
      <c r="W1058" s="118"/>
      <c r="X1058" s="118"/>
      <c r="Y1058" s="118"/>
      <c r="Z1058" s="118"/>
      <c r="AA1058" s="118"/>
      <c r="AB1058" s="118"/>
      <c r="AC1058" s="118"/>
      <c r="AD1058" s="118"/>
      <c r="AE1058" s="118"/>
      <c r="AF1058" s="118"/>
      <c r="AG1058" s="118"/>
      <c r="AH1058" s="118"/>
      <c r="AI1058" s="171"/>
    </row>
    <row r="1059" spans="3:35" x14ac:dyDescent="0.2">
      <c r="C1059" s="118"/>
      <c r="D1059" s="118"/>
      <c r="E1059" s="118"/>
      <c r="F1059" s="118"/>
      <c r="G1059" s="118"/>
      <c r="H1059" s="118"/>
      <c r="I1059" s="118"/>
      <c r="J1059" s="118"/>
      <c r="K1059" s="118"/>
      <c r="L1059" s="118"/>
      <c r="M1059" s="118"/>
      <c r="N1059" s="118"/>
      <c r="O1059" s="118"/>
      <c r="P1059" s="118"/>
      <c r="Q1059" s="118"/>
      <c r="R1059" s="118"/>
      <c r="S1059" s="118"/>
      <c r="T1059" s="118"/>
      <c r="U1059" s="118"/>
      <c r="V1059" s="118"/>
      <c r="W1059" s="118"/>
      <c r="X1059" s="118"/>
      <c r="Y1059" s="118"/>
      <c r="Z1059" s="118"/>
      <c r="AA1059" s="118"/>
      <c r="AB1059" s="118"/>
      <c r="AC1059" s="118"/>
      <c r="AD1059" s="118"/>
      <c r="AE1059" s="118"/>
      <c r="AF1059" s="118"/>
      <c r="AG1059" s="118"/>
      <c r="AH1059" s="118"/>
      <c r="AI1059" s="171"/>
    </row>
    <row r="1060" spans="3:35" x14ac:dyDescent="0.2">
      <c r="C1060" s="118"/>
      <c r="D1060" s="118"/>
      <c r="E1060" s="118"/>
      <c r="F1060" s="118"/>
      <c r="G1060" s="118"/>
      <c r="H1060" s="118"/>
      <c r="I1060" s="118"/>
      <c r="J1060" s="118"/>
      <c r="K1060" s="118"/>
      <c r="L1060" s="118"/>
      <c r="M1060" s="118"/>
      <c r="N1060" s="118"/>
      <c r="O1060" s="118"/>
      <c r="P1060" s="118"/>
      <c r="Q1060" s="118"/>
      <c r="R1060" s="118"/>
      <c r="S1060" s="118"/>
      <c r="T1060" s="118"/>
      <c r="U1060" s="118"/>
      <c r="V1060" s="118"/>
      <c r="W1060" s="118"/>
      <c r="X1060" s="118"/>
      <c r="Y1060" s="118"/>
      <c r="Z1060" s="118"/>
      <c r="AA1060" s="118"/>
      <c r="AB1060" s="118"/>
      <c r="AC1060" s="118"/>
      <c r="AD1060" s="118"/>
      <c r="AE1060" s="118"/>
      <c r="AF1060" s="118"/>
      <c r="AG1060" s="118"/>
      <c r="AH1060" s="118"/>
      <c r="AI1060" s="171"/>
    </row>
    <row r="1061" spans="3:35" x14ac:dyDescent="0.2">
      <c r="C1061" s="118"/>
      <c r="D1061" s="118"/>
      <c r="E1061" s="118"/>
      <c r="F1061" s="118"/>
      <c r="G1061" s="118"/>
      <c r="H1061" s="118"/>
      <c r="I1061" s="118"/>
      <c r="J1061" s="118"/>
      <c r="K1061" s="118"/>
      <c r="L1061" s="118"/>
      <c r="M1061" s="118"/>
      <c r="N1061" s="118"/>
      <c r="O1061" s="118"/>
      <c r="P1061" s="118"/>
      <c r="Q1061" s="118"/>
      <c r="R1061" s="118"/>
      <c r="S1061" s="118"/>
      <c r="T1061" s="118"/>
      <c r="U1061" s="118"/>
      <c r="V1061" s="118"/>
      <c r="W1061" s="118"/>
      <c r="X1061" s="118"/>
      <c r="Y1061" s="118"/>
      <c r="Z1061" s="118"/>
      <c r="AA1061" s="118"/>
      <c r="AB1061" s="118"/>
      <c r="AC1061" s="118"/>
      <c r="AD1061" s="118"/>
      <c r="AE1061" s="118"/>
      <c r="AF1061" s="118"/>
      <c r="AG1061" s="118"/>
      <c r="AH1061" s="118"/>
      <c r="AI1061" s="171"/>
    </row>
    <row r="1062" spans="3:35" x14ac:dyDescent="0.2">
      <c r="C1062" s="118"/>
      <c r="D1062" s="118"/>
      <c r="E1062" s="118"/>
      <c r="F1062" s="118"/>
      <c r="G1062" s="118"/>
      <c r="H1062" s="118"/>
      <c r="I1062" s="118"/>
      <c r="J1062" s="118"/>
      <c r="K1062" s="118"/>
      <c r="L1062" s="118"/>
      <c r="M1062" s="118"/>
      <c r="N1062" s="118"/>
      <c r="O1062" s="118"/>
      <c r="P1062" s="118"/>
      <c r="Q1062" s="118"/>
      <c r="R1062" s="118"/>
      <c r="S1062" s="118"/>
      <c r="T1062" s="118"/>
      <c r="U1062" s="118"/>
      <c r="V1062" s="118"/>
      <c r="W1062" s="118"/>
      <c r="X1062" s="118"/>
      <c r="Y1062" s="118"/>
      <c r="Z1062" s="118"/>
      <c r="AA1062" s="118"/>
      <c r="AB1062" s="118"/>
      <c r="AC1062" s="118"/>
      <c r="AD1062" s="118"/>
      <c r="AE1062" s="118"/>
      <c r="AF1062" s="118"/>
      <c r="AG1062" s="118"/>
      <c r="AH1062" s="118"/>
      <c r="AI1062" s="171"/>
    </row>
    <row r="1063" spans="3:35" x14ac:dyDescent="0.2">
      <c r="C1063" s="118"/>
      <c r="D1063" s="118"/>
      <c r="E1063" s="118"/>
      <c r="F1063" s="118"/>
      <c r="G1063" s="118"/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8"/>
      <c r="T1063" s="118"/>
      <c r="U1063" s="118"/>
      <c r="V1063" s="118"/>
      <c r="W1063" s="118"/>
      <c r="X1063" s="118"/>
      <c r="Y1063" s="118"/>
      <c r="Z1063" s="118"/>
      <c r="AA1063" s="118"/>
      <c r="AB1063" s="118"/>
      <c r="AC1063" s="118"/>
      <c r="AD1063" s="118"/>
      <c r="AE1063" s="118"/>
      <c r="AF1063" s="118"/>
      <c r="AG1063" s="118"/>
      <c r="AH1063" s="118"/>
      <c r="AI1063" s="171"/>
    </row>
    <row r="1064" spans="3:35" x14ac:dyDescent="0.2">
      <c r="C1064" s="118"/>
      <c r="D1064" s="118"/>
      <c r="E1064" s="118"/>
      <c r="F1064" s="118"/>
      <c r="G1064" s="118"/>
      <c r="H1064" s="118"/>
      <c r="I1064" s="118"/>
      <c r="J1064" s="118"/>
      <c r="K1064" s="118"/>
      <c r="L1064" s="118"/>
      <c r="M1064" s="118"/>
      <c r="N1064" s="118"/>
      <c r="O1064" s="118"/>
      <c r="P1064" s="118"/>
      <c r="Q1064" s="118"/>
      <c r="R1064" s="118"/>
      <c r="S1064" s="118"/>
      <c r="T1064" s="118"/>
      <c r="U1064" s="118"/>
      <c r="V1064" s="118"/>
      <c r="W1064" s="118"/>
      <c r="X1064" s="118"/>
      <c r="Y1064" s="118"/>
      <c r="Z1064" s="118"/>
      <c r="AA1064" s="118"/>
      <c r="AB1064" s="118"/>
      <c r="AC1064" s="118"/>
      <c r="AD1064" s="118"/>
      <c r="AE1064" s="118"/>
      <c r="AF1064" s="118"/>
      <c r="AG1064" s="118"/>
      <c r="AH1064" s="118"/>
      <c r="AI1064" s="171"/>
    </row>
    <row r="1065" spans="3:35" x14ac:dyDescent="0.2">
      <c r="C1065" s="118"/>
      <c r="D1065" s="118"/>
      <c r="E1065" s="118"/>
      <c r="F1065" s="118"/>
      <c r="G1065" s="118"/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  <c r="S1065" s="118"/>
      <c r="T1065" s="118"/>
      <c r="U1065" s="118"/>
      <c r="V1065" s="118"/>
      <c r="W1065" s="118"/>
      <c r="X1065" s="118"/>
      <c r="Y1065" s="118"/>
      <c r="Z1065" s="118"/>
      <c r="AA1065" s="118"/>
      <c r="AB1065" s="118"/>
      <c r="AC1065" s="118"/>
      <c r="AD1065" s="118"/>
      <c r="AE1065" s="118"/>
      <c r="AF1065" s="118"/>
      <c r="AG1065" s="118"/>
      <c r="AH1065" s="118"/>
      <c r="AI1065" s="171"/>
    </row>
    <row r="1066" spans="3:35" x14ac:dyDescent="0.2">
      <c r="C1066" s="118"/>
      <c r="D1066" s="118"/>
      <c r="E1066" s="118"/>
      <c r="F1066" s="118"/>
      <c r="G1066" s="118"/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  <c r="S1066" s="118"/>
      <c r="T1066" s="118"/>
      <c r="U1066" s="118"/>
      <c r="V1066" s="118"/>
      <c r="W1066" s="118"/>
      <c r="X1066" s="118"/>
      <c r="Y1066" s="118"/>
      <c r="Z1066" s="118"/>
      <c r="AA1066" s="118"/>
      <c r="AB1066" s="118"/>
      <c r="AC1066" s="118"/>
      <c r="AD1066" s="118"/>
      <c r="AE1066" s="118"/>
      <c r="AF1066" s="118"/>
      <c r="AG1066" s="118"/>
      <c r="AH1066" s="118"/>
      <c r="AI1066" s="171"/>
    </row>
    <row r="1067" spans="3:35" x14ac:dyDescent="0.2">
      <c r="C1067" s="118"/>
      <c r="D1067" s="118"/>
      <c r="E1067" s="118"/>
      <c r="F1067" s="118"/>
      <c r="G1067" s="118"/>
      <c r="H1067" s="118"/>
      <c r="I1067" s="118"/>
      <c r="J1067" s="118"/>
      <c r="K1067" s="118"/>
      <c r="L1067" s="118"/>
      <c r="M1067" s="118"/>
      <c r="N1067" s="118"/>
      <c r="O1067" s="118"/>
      <c r="P1067" s="118"/>
      <c r="Q1067" s="118"/>
      <c r="R1067" s="118"/>
      <c r="S1067" s="118"/>
      <c r="T1067" s="118"/>
      <c r="U1067" s="118"/>
      <c r="V1067" s="118"/>
      <c r="W1067" s="118"/>
      <c r="X1067" s="118"/>
      <c r="Y1067" s="118"/>
      <c r="Z1067" s="118"/>
      <c r="AA1067" s="118"/>
      <c r="AB1067" s="118"/>
      <c r="AC1067" s="118"/>
      <c r="AD1067" s="118"/>
      <c r="AE1067" s="118"/>
      <c r="AF1067" s="118"/>
      <c r="AG1067" s="118"/>
      <c r="AH1067" s="118"/>
      <c r="AI1067" s="171"/>
    </row>
    <row r="1068" spans="3:35" x14ac:dyDescent="0.2">
      <c r="C1068" s="118"/>
      <c r="D1068" s="118"/>
      <c r="E1068" s="118"/>
      <c r="F1068" s="118"/>
      <c r="G1068" s="118"/>
      <c r="H1068" s="118"/>
      <c r="I1068" s="118"/>
      <c r="J1068" s="118"/>
      <c r="K1068" s="118"/>
      <c r="L1068" s="118"/>
      <c r="M1068" s="118"/>
      <c r="N1068" s="118"/>
      <c r="O1068" s="118"/>
      <c r="P1068" s="118"/>
      <c r="Q1068" s="118"/>
      <c r="R1068" s="118"/>
      <c r="S1068" s="118"/>
      <c r="T1068" s="118"/>
      <c r="U1068" s="118"/>
      <c r="V1068" s="118"/>
      <c r="W1068" s="118"/>
      <c r="X1068" s="118"/>
      <c r="Y1068" s="118"/>
      <c r="Z1068" s="118"/>
      <c r="AA1068" s="118"/>
      <c r="AB1068" s="118"/>
      <c r="AC1068" s="118"/>
      <c r="AD1068" s="118"/>
      <c r="AE1068" s="118"/>
      <c r="AF1068" s="118"/>
      <c r="AG1068" s="118"/>
      <c r="AH1068" s="118"/>
      <c r="AI1068" s="171"/>
    </row>
    <row r="1069" spans="3:35" x14ac:dyDescent="0.2">
      <c r="C1069" s="118"/>
      <c r="D1069" s="118"/>
      <c r="E1069" s="118"/>
      <c r="F1069" s="118"/>
      <c r="G1069" s="118"/>
      <c r="H1069" s="118"/>
      <c r="I1069" s="118"/>
      <c r="J1069" s="118"/>
      <c r="K1069" s="118"/>
      <c r="L1069" s="118"/>
      <c r="M1069" s="118"/>
      <c r="N1069" s="118"/>
      <c r="O1069" s="118"/>
      <c r="P1069" s="118"/>
      <c r="Q1069" s="118"/>
      <c r="R1069" s="118"/>
      <c r="S1069" s="118"/>
      <c r="T1069" s="118"/>
      <c r="U1069" s="118"/>
      <c r="V1069" s="118"/>
      <c r="W1069" s="118"/>
      <c r="X1069" s="118"/>
      <c r="Y1069" s="118"/>
      <c r="Z1069" s="118"/>
      <c r="AA1069" s="118"/>
      <c r="AB1069" s="118"/>
      <c r="AC1069" s="118"/>
      <c r="AD1069" s="118"/>
      <c r="AE1069" s="118"/>
      <c r="AF1069" s="118"/>
      <c r="AG1069" s="118"/>
      <c r="AH1069" s="118"/>
      <c r="AI1069" s="171"/>
    </row>
    <row r="1070" spans="3:35" x14ac:dyDescent="0.2">
      <c r="C1070" s="118"/>
      <c r="D1070" s="118"/>
      <c r="E1070" s="118"/>
      <c r="F1070" s="118"/>
      <c r="G1070" s="118"/>
      <c r="H1070" s="118"/>
      <c r="I1070" s="118"/>
      <c r="J1070" s="118"/>
      <c r="K1070" s="118"/>
      <c r="L1070" s="118"/>
      <c r="M1070" s="118"/>
      <c r="N1070" s="118"/>
      <c r="O1070" s="118"/>
      <c r="P1070" s="118"/>
      <c r="Q1070" s="118"/>
      <c r="R1070" s="118"/>
      <c r="S1070" s="118"/>
      <c r="T1070" s="118"/>
      <c r="U1070" s="118"/>
      <c r="V1070" s="118"/>
      <c r="W1070" s="118"/>
      <c r="X1070" s="118"/>
      <c r="Y1070" s="118"/>
      <c r="Z1070" s="118"/>
      <c r="AA1070" s="118"/>
      <c r="AB1070" s="118"/>
      <c r="AC1070" s="118"/>
      <c r="AD1070" s="118"/>
      <c r="AE1070" s="118"/>
      <c r="AF1070" s="118"/>
      <c r="AG1070" s="118"/>
      <c r="AH1070" s="118"/>
      <c r="AI1070" s="171"/>
    </row>
    <row r="1071" spans="3:35" x14ac:dyDescent="0.2">
      <c r="C1071" s="118"/>
      <c r="D1071" s="118"/>
      <c r="E1071" s="118"/>
      <c r="F1071" s="118"/>
      <c r="G1071" s="118"/>
      <c r="H1071" s="118"/>
      <c r="I1071" s="118"/>
      <c r="J1071" s="118"/>
      <c r="K1071" s="118"/>
      <c r="L1071" s="118"/>
      <c r="M1071" s="118"/>
      <c r="N1071" s="118"/>
      <c r="O1071" s="118"/>
      <c r="P1071" s="118"/>
      <c r="Q1071" s="118"/>
      <c r="R1071" s="118"/>
      <c r="S1071" s="118"/>
      <c r="T1071" s="118"/>
      <c r="U1071" s="118"/>
      <c r="V1071" s="118"/>
      <c r="W1071" s="118"/>
      <c r="X1071" s="118"/>
      <c r="Y1071" s="118"/>
      <c r="Z1071" s="118"/>
      <c r="AA1071" s="118"/>
      <c r="AB1071" s="118"/>
      <c r="AC1071" s="118"/>
      <c r="AD1071" s="118"/>
      <c r="AE1071" s="118"/>
      <c r="AF1071" s="118"/>
      <c r="AG1071" s="118"/>
      <c r="AH1071" s="118"/>
      <c r="AI1071" s="171"/>
    </row>
    <row r="1072" spans="3:35" x14ac:dyDescent="0.2">
      <c r="C1072" s="118"/>
      <c r="D1072" s="118"/>
      <c r="E1072" s="118"/>
      <c r="F1072" s="118"/>
      <c r="G1072" s="118"/>
      <c r="H1072" s="118"/>
      <c r="I1072" s="118"/>
      <c r="J1072" s="118"/>
      <c r="K1072" s="118"/>
      <c r="L1072" s="118"/>
      <c r="M1072" s="118"/>
      <c r="N1072" s="118"/>
      <c r="O1072" s="118"/>
      <c r="P1072" s="118"/>
      <c r="Q1072" s="118"/>
      <c r="R1072" s="118"/>
      <c r="S1072" s="118"/>
      <c r="T1072" s="118"/>
      <c r="U1072" s="118"/>
      <c r="V1072" s="118"/>
      <c r="W1072" s="118"/>
      <c r="X1072" s="118"/>
      <c r="Y1072" s="118"/>
      <c r="Z1072" s="118"/>
      <c r="AA1072" s="118"/>
      <c r="AB1072" s="118"/>
      <c r="AC1072" s="118"/>
      <c r="AD1072" s="118"/>
      <c r="AE1072" s="118"/>
      <c r="AF1072" s="118"/>
      <c r="AG1072" s="118"/>
      <c r="AH1072" s="118"/>
      <c r="AI1072" s="171"/>
    </row>
    <row r="1073" spans="3:35" x14ac:dyDescent="0.2">
      <c r="C1073" s="118"/>
      <c r="D1073" s="118"/>
      <c r="E1073" s="118"/>
      <c r="F1073" s="118"/>
      <c r="G1073" s="118"/>
      <c r="H1073" s="118"/>
      <c r="I1073" s="118"/>
      <c r="J1073" s="118"/>
      <c r="K1073" s="118"/>
      <c r="L1073" s="118"/>
      <c r="M1073" s="118"/>
      <c r="N1073" s="118"/>
      <c r="O1073" s="118"/>
      <c r="P1073" s="118"/>
      <c r="Q1073" s="118"/>
      <c r="R1073" s="118"/>
      <c r="S1073" s="118"/>
      <c r="T1073" s="118"/>
      <c r="U1073" s="118"/>
      <c r="V1073" s="118"/>
      <c r="W1073" s="118"/>
      <c r="X1073" s="118"/>
      <c r="Y1073" s="118"/>
      <c r="Z1073" s="118"/>
      <c r="AA1073" s="118"/>
      <c r="AB1073" s="118"/>
      <c r="AC1073" s="118"/>
      <c r="AD1073" s="118"/>
      <c r="AE1073" s="118"/>
      <c r="AF1073" s="118"/>
      <c r="AG1073" s="118"/>
      <c r="AH1073" s="118"/>
      <c r="AI1073" s="171"/>
    </row>
    <row r="1074" spans="3:35" x14ac:dyDescent="0.2">
      <c r="C1074" s="118"/>
      <c r="D1074" s="118"/>
      <c r="E1074" s="118"/>
      <c r="F1074" s="118"/>
      <c r="G1074" s="118"/>
      <c r="H1074" s="118"/>
      <c r="I1074" s="118"/>
      <c r="J1074" s="118"/>
      <c r="K1074" s="118"/>
      <c r="L1074" s="118"/>
      <c r="M1074" s="118"/>
      <c r="N1074" s="118"/>
      <c r="O1074" s="118"/>
      <c r="P1074" s="118"/>
      <c r="Q1074" s="118"/>
      <c r="R1074" s="118"/>
      <c r="S1074" s="118"/>
      <c r="T1074" s="118"/>
      <c r="U1074" s="118"/>
      <c r="V1074" s="118"/>
      <c r="W1074" s="118"/>
      <c r="X1074" s="118"/>
      <c r="Y1074" s="118"/>
      <c r="Z1074" s="118"/>
      <c r="AA1074" s="118"/>
      <c r="AB1074" s="118"/>
      <c r="AC1074" s="118"/>
      <c r="AD1074" s="118"/>
      <c r="AE1074" s="118"/>
      <c r="AF1074" s="118"/>
      <c r="AG1074" s="118"/>
      <c r="AH1074" s="118"/>
      <c r="AI1074" s="171"/>
    </row>
    <row r="1075" spans="3:35" x14ac:dyDescent="0.2">
      <c r="C1075" s="118"/>
      <c r="D1075" s="118"/>
      <c r="E1075" s="118"/>
      <c r="F1075" s="118"/>
      <c r="G1075" s="118"/>
      <c r="H1075" s="118"/>
      <c r="I1075" s="118"/>
      <c r="J1075" s="118"/>
      <c r="K1075" s="118"/>
      <c r="L1075" s="118"/>
      <c r="M1075" s="118"/>
      <c r="N1075" s="118"/>
      <c r="O1075" s="118"/>
      <c r="P1075" s="118"/>
      <c r="Q1075" s="118"/>
      <c r="R1075" s="118"/>
      <c r="S1075" s="118"/>
      <c r="T1075" s="118"/>
      <c r="U1075" s="118"/>
      <c r="V1075" s="118"/>
      <c r="W1075" s="118"/>
      <c r="X1075" s="118"/>
      <c r="Y1075" s="118"/>
      <c r="Z1075" s="118"/>
      <c r="AA1075" s="118"/>
      <c r="AB1075" s="118"/>
      <c r="AC1075" s="118"/>
      <c r="AD1075" s="118"/>
      <c r="AE1075" s="118"/>
      <c r="AF1075" s="118"/>
      <c r="AG1075" s="118"/>
      <c r="AH1075" s="118"/>
      <c r="AI1075" s="171"/>
    </row>
    <row r="1076" spans="3:35" x14ac:dyDescent="0.2">
      <c r="C1076" s="118"/>
      <c r="D1076" s="118"/>
      <c r="E1076" s="118"/>
      <c r="F1076" s="118"/>
      <c r="G1076" s="118"/>
      <c r="H1076" s="118"/>
      <c r="I1076" s="118"/>
      <c r="J1076" s="118"/>
      <c r="K1076" s="118"/>
      <c r="L1076" s="118"/>
      <c r="M1076" s="118"/>
      <c r="N1076" s="118"/>
      <c r="O1076" s="118"/>
      <c r="P1076" s="118"/>
      <c r="Q1076" s="118"/>
      <c r="R1076" s="118"/>
      <c r="S1076" s="118"/>
      <c r="T1076" s="118"/>
      <c r="U1076" s="118"/>
      <c r="V1076" s="118"/>
      <c r="W1076" s="118"/>
      <c r="X1076" s="118"/>
      <c r="Y1076" s="118"/>
      <c r="Z1076" s="118"/>
      <c r="AA1076" s="118"/>
      <c r="AB1076" s="118"/>
      <c r="AC1076" s="118"/>
      <c r="AD1076" s="118"/>
      <c r="AE1076" s="118"/>
      <c r="AF1076" s="118"/>
      <c r="AG1076" s="118"/>
      <c r="AH1076" s="118"/>
      <c r="AI1076" s="171"/>
    </row>
    <row r="1077" spans="3:35" x14ac:dyDescent="0.2">
      <c r="C1077" s="118"/>
      <c r="D1077" s="118"/>
      <c r="E1077" s="118"/>
      <c r="F1077" s="118"/>
      <c r="G1077" s="118"/>
      <c r="H1077" s="118"/>
      <c r="I1077" s="118"/>
      <c r="J1077" s="118"/>
      <c r="K1077" s="118"/>
      <c r="L1077" s="118"/>
      <c r="M1077" s="118"/>
      <c r="N1077" s="118"/>
      <c r="O1077" s="118"/>
      <c r="P1077" s="118"/>
      <c r="Q1077" s="118"/>
      <c r="R1077" s="118"/>
      <c r="S1077" s="118"/>
      <c r="T1077" s="118"/>
      <c r="U1077" s="118"/>
      <c r="V1077" s="118"/>
      <c r="W1077" s="118"/>
      <c r="X1077" s="118"/>
      <c r="Y1077" s="118"/>
      <c r="Z1077" s="118"/>
      <c r="AA1077" s="118"/>
      <c r="AB1077" s="118"/>
      <c r="AC1077" s="118"/>
      <c r="AD1077" s="118"/>
      <c r="AE1077" s="118"/>
      <c r="AF1077" s="118"/>
      <c r="AG1077" s="118"/>
      <c r="AH1077" s="118"/>
      <c r="AI1077" s="171"/>
    </row>
    <row r="1078" spans="3:35" x14ac:dyDescent="0.2">
      <c r="C1078" s="118"/>
      <c r="D1078" s="118"/>
      <c r="E1078" s="118"/>
      <c r="F1078" s="118"/>
      <c r="G1078" s="118"/>
      <c r="H1078" s="118"/>
      <c r="I1078" s="118"/>
      <c r="J1078" s="118"/>
      <c r="K1078" s="118"/>
      <c r="L1078" s="118"/>
      <c r="M1078" s="118"/>
      <c r="N1078" s="118"/>
      <c r="O1078" s="118"/>
      <c r="P1078" s="118"/>
      <c r="Q1078" s="118"/>
      <c r="R1078" s="118"/>
      <c r="S1078" s="118"/>
      <c r="T1078" s="118"/>
      <c r="U1078" s="118"/>
      <c r="V1078" s="118"/>
      <c r="W1078" s="118"/>
      <c r="X1078" s="118"/>
      <c r="Y1078" s="118"/>
      <c r="Z1078" s="118"/>
      <c r="AA1078" s="118"/>
      <c r="AB1078" s="118"/>
      <c r="AC1078" s="118"/>
      <c r="AD1078" s="118"/>
      <c r="AE1078" s="118"/>
      <c r="AF1078" s="118"/>
      <c r="AG1078" s="118"/>
      <c r="AH1078" s="118"/>
      <c r="AI1078" s="171"/>
    </row>
    <row r="1079" spans="3:35" x14ac:dyDescent="0.2">
      <c r="C1079" s="118"/>
      <c r="D1079" s="118"/>
      <c r="E1079" s="118"/>
      <c r="F1079" s="118"/>
      <c r="G1079" s="118"/>
      <c r="H1079" s="118"/>
      <c r="I1079" s="118"/>
      <c r="J1079" s="118"/>
      <c r="K1079" s="118"/>
      <c r="L1079" s="118"/>
      <c r="M1079" s="118"/>
      <c r="N1079" s="118"/>
      <c r="O1079" s="118"/>
      <c r="P1079" s="118"/>
      <c r="Q1079" s="118"/>
      <c r="R1079" s="118"/>
      <c r="S1079" s="118"/>
      <c r="T1079" s="118"/>
      <c r="U1079" s="118"/>
      <c r="V1079" s="118"/>
      <c r="W1079" s="118"/>
      <c r="X1079" s="118"/>
      <c r="Y1079" s="118"/>
      <c r="Z1079" s="118"/>
      <c r="AA1079" s="118"/>
      <c r="AB1079" s="118"/>
      <c r="AC1079" s="118"/>
      <c r="AD1079" s="118"/>
      <c r="AE1079" s="118"/>
      <c r="AF1079" s="118"/>
      <c r="AG1079" s="118"/>
      <c r="AH1079" s="118"/>
      <c r="AI1079" s="171"/>
    </row>
    <row r="1080" spans="3:35" x14ac:dyDescent="0.2">
      <c r="C1080" s="118"/>
      <c r="D1080" s="118"/>
      <c r="E1080" s="118"/>
      <c r="F1080" s="118"/>
      <c r="G1080" s="118"/>
      <c r="H1080" s="118"/>
      <c r="I1080" s="118"/>
      <c r="J1080" s="118"/>
      <c r="K1080" s="118"/>
      <c r="L1080" s="118"/>
      <c r="M1080" s="118"/>
      <c r="N1080" s="118"/>
      <c r="O1080" s="118"/>
      <c r="P1080" s="118"/>
      <c r="Q1080" s="118"/>
      <c r="R1080" s="118"/>
      <c r="S1080" s="118"/>
      <c r="T1080" s="118"/>
      <c r="U1080" s="118"/>
      <c r="V1080" s="118"/>
      <c r="W1080" s="118"/>
      <c r="X1080" s="118"/>
      <c r="Y1080" s="118"/>
      <c r="Z1080" s="118"/>
      <c r="AA1080" s="118"/>
      <c r="AB1080" s="118"/>
      <c r="AC1080" s="118"/>
      <c r="AD1080" s="118"/>
      <c r="AE1080" s="118"/>
      <c r="AF1080" s="118"/>
      <c r="AG1080" s="118"/>
      <c r="AH1080" s="118"/>
      <c r="AI1080" s="171"/>
    </row>
    <row r="1081" spans="3:35" x14ac:dyDescent="0.2">
      <c r="C1081" s="118"/>
      <c r="D1081" s="118"/>
      <c r="E1081" s="118"/>
      <c r="F1081" s="118"/>
      <c r="G1081" s="118"/>
      <c r="H1081" s="118"/>
      <c r="I1081" s="118"/>
      <c r="J1081" s="118"/>
      <c r="K1081" s="118"/>
      <c r="L1081" s="118"/>
      <c r="M1081" s="118"/>
      <c r="N1081" s="118"/>
      <c r="O1081" s="118"/>
      <c r="P1081" s="118"/>
      <c r="Q1081" s="118"/>
      <c r="R1081" s="118"/>
      <c r="S1081" s="118"/>
      <c r="T1081" s="118"/>
      <c r="U1081" s="118"/>
      <c r="V1081" s="118"/>
      <c r="W1081" s="118"/>
      <c r="X1081" s="118"/>
      <c r="Y1081" s="118"/>
      <c r="Z1081" s="118"/>
      <c r="AA1081" s="118"/>
      <c r="AB1081" s="118"/>
      <c r="AC1081" s="118"/>
      <c r="AD1081" s="118"/>
      <c r="AE1081" s="118"/>
      <c r="AF1081" s="118"/>
      <c r="AG1081" s="118"/>
      <c r="AH1081" s="118"/>
      <c r="AI1081" s="171"/>
    </row>
    <row r="1082" spans="3:35" x14ac:dyDescent="0.2">
      <c r="C1082" s="118"/>
      <c r="D1082" s="118"/>
      <c r="E1082" s="118"/>
      <c r="F1082" s="118"/>
      <c r="G1082" s="118"/>
      <c r="H1082" s="118"/>
      <c r="I1082" s="118"/>
      <c r="J1082" s="118"/>
      <c r="K1082" s="118"/>
      <c r="L1082" s="118"/>
      <c r="M1082" s="118"/>
      <c r="N1082" s="118"/>
      <c r="O1082" s="118"/>
      <c r="P1082" s="118"/>
      <c r="Q1082" s="118"/>
      <c r="R1082" s="118"/>
      <c r="S1082" s="118"/>
      <c r="T1082" s="118"/>
      <c r="U1082" s="118"/>
      <c r="V1082" s="118"/>
      <c r="W1082" s="118"/>
      <c r="X1082" s="118"/>
      <c r="Y1082" s="118"/>
      <c r="Z1082" s="118"/>
      <c r="AA1082" s="118"/>
      <c r="AB1082" s="118"/>
      <c r="AC1082" s="118"/>
      <c r="AD1082" s="118"/>
      <c r="AE1082" s="118"/>
      <c r="AF1082" s="118"/>
      <c r="AG1082" s="118"/>
      <c r="AH1082" s="118"/>
      <c r="AI1082" s="171"/>
    </row>
    <row r="1083" spans="3:35" x14ac:dyDescent="0.2">
      <c r="C1083" s="118"/>
      <c r="D1083" s="118"/>
      <c r="E1083" s="118"/>
      <c r="F1083" s="118"/>
      <c r="G1083" s="118"/>
      <c r="H1083" s="118"/>
      <c r="I1083" s="118"/>
      <c r="J1083" s="118"/>
      <c r="K1083" s="118"/>
      <c r="L1083" s="118"/>
      <c r="M1083" s="118"/>
      <c r="N1083" s="118"/>
      <c r="O1083" s="118"/>
      <c r="P1083" s="118"/>
      <c r="Q1083" s="118"/>
      <c r="R1083" s="118"/>
      <c r="S1083" s="118"/>
      <c r="T1083" s="118"/>
      <c r="U1083" s="118"/>
      <c r="V1083" s="118"/>
      <c r="W1083" s="118"/>
      <c r="X1083" s="118"/>
      <c r="Y1083" s="118"/>
      <c r="Z1083" s="118"/>
      <c r="AA1083" s="118"/>
      <c r="AB1083" s="118"/>
      <c r="AC1083" s="118"/>
      <c r="AD1083" s="118"/>
      <c r="AE1083" s="118"/>
      <c r="AF1083" s="118"/>
      <c r="AG1083" s="118"/>
      <c r="AH1083" s="118"/>
      <c r="AI1083" s="171"/>
    </row>
    <row r="1084" spans="3:35" x14ac:dyDescent="0.2">
      <c r="C1084" s="118"/>
      <c r="D1084" s="118"/>
      <c r="E1084" s="118"/>
      <c r="F1084" s="118"/>
      <c r="G1084" s="118"/>
      <c r="H1084" s="118"/>
      <c r="I1084" s="118"/>
      <c r="J1084" s="118"/>
      <c r="K1084" s="118"/>
      <c r="L1084" s="118"/>
      <c r="M1084" s="118"/>
      <c r="N1084" s="118"/>
      <c r="O1084" s="118"/>
      <c r="P1084" s="118"/>
      <c r="Q1084" s="118"/>
      <c r="R1084" s="118"/>
      <c r="S1084" s="118"/>
      <c r="T1084" s="118"/>
      <c r="U1084" s="118"/>
      <c r="V1084" s="118"/>
      <c r="W1084" s="118"/>
      <c r="X1084" s="118"/>
      <c r="Y1084" s="118"/>
      <c r="Z1084" s="118"/>
      <c r="AA1084" s="118"/>
      <c r="AB1084" s="118"/>
      <c r="AC1084" s="118"/>
      <c r="AD1084" s="118"/>
      <c r="AE1084" s="118"/>
      <c r="AF1084" s="118"/>
      <c r="AG1084" s="118"/>
      <c r="AH1084" s="118"/>
      <c r="AI1084" s="171"/>
    </row>
    <row r="1085" spans="3:35" x14ac:dyDescent="0.2">
      <c r="C1085" s="118"/>
      <c r="D1085" s="118"/>
      <c r="E1085" s="118"/>
      <c r="F1085" s="118"/>
      <c r="G1085" s="118"/>
      <c r="H1085" s="118"/>
      <c r="I1085" s="118"/>
      <c r="J1085" s="118"/>
      <c r="K1085" s="118"/>
      <c r="L1085" s="118"/>
      <c r="M1085" s="118"/>
      <c r="N1085" s="118"/>
      <c r="O1085" s="118"/>
      <c r="P1085" s="118"/>
      <c r="Q1085" s="118"/>
      <c r="R1085" s="118"/>
      <c r="S1085" s="118"/>
      <c r="T1085" s="118"/>
      <c r="U1085" s="118"/>
      <c r="V1085" s="118"/>
      <c r="W1085" s="118"/>
      <c r="X1085" s="118"/>
      <c r="Y1085" s="118"/>
      <c r="Z1085" s="118"/>
      <c r="AA1085" s="118"/>
      <c r="AB1085" s="118"/>
      <c r="AC1085" s="118"/>
      <c r="AD1085" s="118"/>
      <c r="AE1085" s="118"/>
      <c r="AF1085" s="118"/>
      <c r="AG1085" s="118"/>
      <c r="AH1085" s="118"/>
      <c r="AI1085" s="171"/>
    </row>
    <row r="1086" spans="3:35" x14ac:dyDescent="0.2">
      <c r="C1086" s="118"/>
      <c r="D1086" s="118"/>
      <c r="E1086" s="118"/>
      <c r="F1086" s="118"/>
      <c r="G1086" s="118"/>
      <c r="H1086" s="118"/>
      <c r="I1086" s="118"/>
      <c r="J1086" s="118"/>
      <c r="K1086" s="118"/>
      <c r="L1086" s="118"/>
      <c r="M1086" s="118"/>
      <c r="N1086" s="118"/>
      <c r="O1086" s="118"/>
      <c r="P1086" s="118"/>
      <c r="Q1086" s="118"/>
      <c r="R1086" s="118"/>
      <c r="S1086" s="118"/>
      <c r="T1086" s="118"/>
      <c r="U1086" s="118"/>
      <c r="V1086" s="118"/>
      <c r="W1086" s="118"/>
      <c r="X1086" s="118"/>
      <c r="Y1086" s="118"/>
      <c r="Z1086" s="118"/>
      <c r="AA1086" s="118"/>
      <c r="AB1086" s="118"/>
      <c r="AC1086" s="118"/>
      <c r="AD1086" s="118"/>
      <c r="AE1086" s="118"/>
      <c r="AF1086" s="118"/>
      <c r="AG1086" s="118"/>
      <c r="AH1086" s="118"/>
      <c r="AI1086" s="171"/>
    </row>
    <row r="1087" spans="3:35" x14ac:dyDescent="0.2">
      <c r="C1087" s="118"/>
      <c r="D1087" s="118"/>
      <c r="E1087" s="118"/>
      <c r="F1087" s="118"/>
      <c r="G1087" s="118"/>
      <c r="H1087" s="118"/>
      <c r="I1087" s="118"/>
      <c r="J1087" s="118"/>
      <c r="K1087" s="118"/>
      <c r="L1087" s="118"/>
      <c r="M1087" s="118"/>
      <c r="N1087" s="118"/>
      <c r="O1087" s="118"/>
      <c r="P1087" s="118"/>
      <c r="Q1087" s="118"/>
      <c r="R1087" s="118"/>
      <c r="S1087" s="118"/>
      <c r="T1087" s="118"/>
      <c r="U1087" s="118"/>
      <c r="V1087" s="118"/>
      <c r="W1087" s="118"/>
      <c r="X1087" s="118"/>
      <c r="Y1087" s="118"/>
      <c r="Z1087" s="118"/>
      <c r="AA1087" s="118"/>
      <c r="AB1087" s="118"/>
      <c r="AC1087" s="118"/>
      <c r="AD1087" s="118"/>
      <c r="AE1087" s="118"/>
      <c r="AF1087" s="118"/>
      <c r="AG1087" s="118"/>
      <c r="AH1087" s="118"/>
      <c r="AI1087" s="171"/>
    </row>
    <row r="1088" spans="3:35" x14ac:dyDescent="0.2">
      <c r="C1088" s="118"/>
      <c r="D1088" s="118"/>
      <c r="E1088" s="118"/>
      <c r="F1088" s="118"/>
      <c r="G1088" s="118"/>
      <c r="H1088" s="118"/>
      <c r="I1088" s="118"/>
      <c r="J1088" s="118"/>
      <c r="K1088" s="118"/>
      <c r="L1088" s="118"/>
      <c r="M1088" s="118"/>
      <c r="N1088" s="118"/>
      <c r="O1088" s="118"/>
      <c r="P1088" s="118"/>
      <c r="Q1088" s="118"/>
      <c r="R1088" s="118"/>
      <c r="S1088" s="118"/>
      <c r="T1088" s="118"/>
      <c r="U1088" s="118"/>
      <c r="V1088" s="118"/>
      <c r="W1088" s="118"/>
      <c r="X1088" s="118"/>
      <c r="Y1088" s="118"/>
      <c r="Z1088" s="118"/>
      <c r="AA1088" s="118"/>
      <c r="AB1088" s="118"/>
      <c r="AC1088" s="118"/>
      <c r="AD1088" s="118"/>
      <c r="AE1088" s="118"/>
      <c r="AF1088" s="118"/>
      <c r="AG1088" s="118"/>
      <c r="AH1088" s="118"/>
      <c r="AI1088" s="171"/>
    </row>
    <row r="1089" spans="3:35" x14ac:dyDescent="0.2">
      <c r="C1089" s="118"/>
      <c r="D1089" s="118"/>
      <c r="E1089" s="118"/>
      <c r="F1089" s="118"/>
      <c r="G1089" s="118"/>
      <c r="H1089" s="118"/>
      <c r="I1089" s="118"/>
      <c r="J1089" s="118"/>
      <c r="K1089" s="118"/>
      <c r="L1089" s="118"/>
      <c r="M1089" s="118"/>
      <c r="N1089" s="118"/>
      <c r="O1089" s="118"/>
      <c r="P1089" s="118"/>
      <c r="Q1089" s="118"/>
      <c r="R1089" s="118"/>
      <c r="S1089" s="118"/>
      <c r="T1089" s="118"/>
      <c r="U1089" s="118"/>
      <c r="V1089" s="118"/>
      <c r="W1089" s="118"/>
      <c r="X1089" s="118"/>
      <c r="Y1089" s="118"/>
      <c r="Z1089" s="118"/>
      <c r="AA1089" s="118"/>
      <c r="AB1089" s="118"/>
      <c r="AC1089" s="118"/>
      <c r="AD1089" s="118"/>
      <c r="AE1089" s="118"/>
      <c r="AF1089" s="118"/>
      <c r="AG1089" s="118"/>
      <c r="AH1089" s="118"/>
      <c r="AI1089" s="171"/>
    </row>
    <row r="1090" spans="3:35" x14ac:dyDescent="0.2">
      <c r="C1090" s="118"/>
      <c r="D1090" s="118"/>
      <c r="E1090" s="118"/>
      <c r="F1090" s="118"/>
      <c r="G1090" s="118"/>
      <c r="H1090" s="118"/>
      <c r="I1090" s="118"/>
      <c r="J1090" s="118"/>
      <c r="K1090" s="118"/>
      <c r="L1090" s="118"/>
      <c r="M1090" s="118"/>
      <c r="N1090" s="118"/>
      <c r="O1090" s="118"/>
      <c r="P1090" s="118"/>
      <c r="Q1090" s="118"/>
      <c r="R1090" s="118"/>
      <c r="S1090" s="118"/>
      <c r="T1090" s="118"/>
      <c r="U1090" s="118"/>
      <c r="V1090" s="118"/>
      <c r="W1090" s="118"/>
      <c r="X1090" s="118"/>
      <c r="Y1090" s="118"/>
      <c r="Z1090" s="118"/>
      <c r="AA1090" s="118"/>
      <c r="AB1090" s="118"/>
      <c r="AC1090" s="118"/>
      <c r="AD1090" s="118"/>
      <c r="AE1090" s="118"/>
      <c r="AF1090" s="118"/>
      <c r="AG1090" s="118"/>
      <c r="AH1090" s="118"/>
      <c r="AI1090" s="171"/>
    </row>
    <row r="1091" spans="3:35" x14ac:dyDescent="0.2">
      <c r="C1091" s="118"/>
      <c r="D1091" s="118"/>
      <c r="E1091" s="118"/>
      <c r="F1091" s="118"/>
      <c r="G1091" s="118"/>
      <c r="H1091" s="118"/>
      <c r="I1091" s="118"/>
      <c r="J1091" s="118"/>
      <c r="K1091" s="118"/>
      <c r="L1091" s="118"/>
      <c r="M1091" s="118"/>
      <c r="N1091" s="118"/>
      <c r="O1091" s="118"/>
      <c r="P1091" s="118"/>
      <c r="Q1091" s="118"/>
      <c r="R1091" s="118"/>
      <c r="S1091" s="118"/>
      <c r="T1091" s="118"/>
      <c r="U1091" s="118"/>
      <c r="V1091" s="118"/>
      <c r="W1091" s="118"/>
      <c r="X1091" s="118"/>
      <c r="Y1091" s="118"/>
      <c r="Z1091" s="118"/>
      <c r="AA1091" s="118"/>
      <c r="AB1091" s="118"/>
      <c r="AC1091" s="118"/>
      <c r="AD1091" s="118"/>
      <c r="AE1091" s="118"/>
      <c r="AF1091" s="118"/>
      <c r="AG1091" s="118"/>
      <c r="AH1091" s="118"/>
      <c r="AI1091" s="171"/>
    </row>
    <row r="1092" spans="3:35" x14ac:dyDescent="0.2">
      <c r="C1092" s="118"/>
      <c r="D1092" s="118"/>
      <c r="E1092" s="118"/>
      <c r="F1092" s="118"/>
      <c r="G1092" s="118"/>
      <c r="H1092" s="118"/>
      <c r="I1092" s="118"/>
      <c r="J1092" s="118"/>
      <c r="K1092" s="118"/>
      <c r="L1092" s="118"/>
      <c r="M1092" s="118"/>
      <c r="N1092" s="118"/>
      <c r="O1092" s="118"/>
      <c r="P1092" s="118"/>
      <c r="Q1092" s="118"/>
      <c r="R1092" s="118"/>
      <c r="S1092" s="118"/>
      <c r="T1092" s="118"/>
      <c r="U1092" s="118"/>
      <c r="V1092" s="118"/>
      <c r="W1092" s="118"/>
      <c r="X1092" s="118"/>
      <c r="Y1092" s="118"/>
      <c r="Z1092" s="118"/>
      <c r="AA1092" s="118"/>
      <c r="AB1092" s="118"/>
      <c r="AC1092" s="118"/>
      <c r="AD1092" s="118"/>
      <c r="AE1092" s="118"/>
      <c r="AF1092" s="118"/>
      <c r="AG1092" s="118"/>
      <c r="AH1092" s="118"/>
      <c r="AI1092" s="171"/>
    </row>
    <row r="1093" spans="3:35" x14ac:dyDescent="0.2">
      <c r="C1093" s="118"/>
      <c r="D1093" s="118"/>
      <c r="E1093" s="118"/>
      <c r="F1093" s="118"/>
      <c r="G1093" s="118"/>
      <c r="H1093" s="118"/>
      <c r="I1093" s="118"/>
      <c r="J1093" s="118"/>
      <c r="K1093" s="118"/>
      <c r="L1093" s="118"/>
      <c r="M1093" s="118"/>
      <c r="N1093" s="118"/>
      <c r="O1093" s="118"/>
      <c r="P1093" s="118"/>
      <c r="Q1093" s="118"/>
      <c r="R1093" s="118"/>
      <c r="S1093" s="118"/>
      <c r="T1093" s="118"/>
      <c r="U1093" s="118"/>
      <c r="V1093" s="118"/>
      <c r="W1093" s="118"/>
      <c r="X1093" s="118"/>
      <c r="Y1093" s="118"/>
      <c r="Z1093" s="118"/>
      <c r="AA1093" s="118"/>
      <c r="AB1093" s="118"/>
      <c r="AC1093" s="118"/>
      <c r="AD1093" s="118"/>
      <c r="AE1093" s="118"/>
      <c r="AF1093" s="118"/>
      <c r="AG1093" s="118"/>
      <c r="AH1093" s="118"/>
      <c r="AI1093" s="171"/>
    </row>
    <row r="1094" spans="3:35" x14ac:dyDescent="0.2">
      <c r="C1094" s="118"/>
      <c r="D1094" s="118"/>
      <c r="E1094" s="118"/>
      <c r="F1094" s="118"/>
      <c r="G1094" s="118"/>
      <c r="H1094" s="118"/>
      <c r="I1094" s="118"/>
      <c r="J1094" s="118"/>
      <c r="K1094" s="118"/>
      <c r="L1094" s="118"/>
      <c r="M1094" s="118"/>
      <c r="N1094" s="118"/>
      <c r="O1094" s="118"/>
      <c r="P1094" s="118"/>
      <c r="Q1094" s="118"/>
      <c r="R1094" s="118"/>
      <c r="S1094" s="118"/>
      <c r="T1094" s="118"/>
      <c r="U1094" s="118"/>
      <c r="V1094" s="118"/>
      <c r="W1094" s="118"/>
      <c r="X1094" s="118"/>
      <c r="Y1094" s="118"/>
      <c r="Z1094" s="118"/>
      <c r="AA1094" s="118"/>
      <c r="AB1094" s="118"/>
      <c r="AC1094" s="118"/>
      <c r="AD1094" s="118"/>
      <c r="AE1094" s="118"/>
      <c r="AF1094" s="118"/>
      <c r="AG1094" s="118"/>
      <c r="AH1094" s="118"/>
      <c r="AI1094" s="171"/>
    </row>
    <row r="1095" spans="3:35" x14ac:dyDescent="0.2">
      <c r="C1095" s="118"/>
      <c r="D1095" s="118"/>
      <c r="E1095" s="118"/>
      <c r="F1095" s="118"/>
      <c r="G1095" s="118"/>
      <c r="H1095" s="118"/>
      <c r="I1095" s="118"/>
      <c r="J1095" s="118"/>
      <c r="K1095" s="118"/>
      <c r="L1095" s="118"/>
      <c r="M1095" s="118"/>
      <c r="N1095" s="118"/>
      <c r="O1095" s="118"/>
      <c r="P1095" s="118"/>
      <c r="Q1095" s="118"/>
      <c r="R1095" s="118"/>
      <c r="S1095" s="118"/>
      <c r="T1095" s="118"/>
      <c r="U1095" s="118"/>
      <c r="V1095" s="118"/>
      <c r="W1095" s="118"/>
      <c r="X1095" s="118"/>
      <c r="Y1095" s="118"/>
      <c r="Z1095" s="118"/>
      <c r="AA1095" s="118"/>
      <c r="AB1095" s="118"/>
      <c r="AC1095" s="118"/>
      <c r="AD1095" s="118"/>
      <c r="AE1095" s="118"/>
      <c r="AF1095" s="118"/>
      <c r="AG1095" s="118"/>
      <c r="AH1095" s="118"/>
      <c r="AI1095" s="171"/>
    </row>
    <row r="1096" spans="3:35" x14ac:dyDescent="0.2">
      <c r="C1096" s="118"/>
      <c r="D1096" s="118"/>
      <c r="E1096" s="118"/>
      <c r="F1096" s="118"/>
      <c r="G1096" s="118"/>
      <c r="H1096" s="118"/>
      <c r="I1096" s="118"/>
      <c r="J1096" s="118"/>
      <c r="K1096" s="118"/>
      <c r="L1096" s="118"/>
      <c r="M1096" s="118"/>
      <c r="N1096" s="118"/>
      <c r="O1096" s="118"/>
      <c r="P1096" s="118"/>
      <c r="Q1096" s="118"/>
      <c r="R1096" s="118"/>
      <c r="S1096" s="118"/>
      <c r="T1096" s="118"/>
      <c r="U1096" s="118"/>
      <c r="V1096" s="118"/>
      <c r="W1096" s="118"/>
      <c r="X1096" s="118"/>
      <c r="Y1096" s="118"/>
      <c r="Z1096" s="118"/>
      <c r="AA1096" s="118"/>
      <c r="AB1096" s="118"/>
      <c r="AC1096" s="118"/>
      <c r="AD1096" s="118"/>
      <c r="AE1096" s="118"/>
      <c r="AF1096" s="118"/>
      <c r="AG1096" s="118"/>
      <c r="AH1096" s="118"/>
      <c r="AI1096" s="171"/>
    </row>
    <row r="1097" spans="3:35" x14ac:dyDescent="0.2">
      <c r="C1097" s="118"/>
      <c r="D1097" s="118"/>
      <c r="E1097" s="118"/>
      <c r="F1097" s="118"/>
      <c r="G1097" s="118"/>
      <c r="H1097" s="118"/>
      <c r="I1097" s="118"/>
      <c r="J1097" s="118"/>
      <c r="K1097" s="118"/>
      <c r="L1097" s="118"/>
      <c r="M1097" s="118"/>
      <c r="N1097" s="118"/>
      <c r="O1097" s="118"/>
      <c r="P1097" s="118"/>
      <c r="Q1097" s="118"/>
      <c r="R1097" s="118"/>
      <c r="S1097" s="118"/>
      <c r="T1097" s="118"/>
      <c r="U1097" s="118"/>
      <c r="V1097" s="118"/>
      <c r="W1097" s="118"/>
      <c r="X1097" s="118"/>
      <c r="Y1097" s="118"/>
      <c r="Z1097" s="118"/>
      <c r="AA1097" s="118"/>
      <c r="AB1097" s="118"/>
      <c r="AC1097" s="118"/>
      <c r="AD1097" s="118"/>
      <c r="AE1097" s="118"/>
      <c r="AF1097" s="118"/>
      <c r="AG1097" s="118"/>
      <c r="AH1097" s="118"/>
      <c r="AI1097" s="171"/>
    </row>
    <row r="1098" spans="3:35" x14ac:dyDescent="0.2">
      <c r="C1098" s="118"/>
      <c r="D1098" s="118"/>
      <c r="E1098" s="118"/>
      <c r="F1098" s="118"/>
      <c r="G1098" s="118"/>
      <c r="H1098" s="118"/>
      <c r="I1098" s="118"/>
      <c r="J1098" s="118"/>
      <c r="K1098" s="118"/>
      <c r="L1098" s="118"/>
      <c r="M1098" s="118"/>
      <c r="N1098" s="118"/>
      <c r="O1098" s="118"/>
      <c r="P1098" s="118"/>
      <c r="Q1098" s="118"/>
      <c r="R1098" s="118"/>
      <c r="S1098" s="118"/>
      <c r="T1098" s="118"/>
      <c r="U1098" s="118"/>
      <c r="V1098" s="118"/>
      <c r="W1098" s="118"/>
      <c r="X1098" s="118"/>
      <c r="Y1098" s="118"/>
      <c r="Z1098" s="118"/>
      <c r="AA1098" s="118"/>
      <c r="AB1098" s="118"/>
      <c r="AC1098" s="118"/>
      <c r="AD1098" s="118"/>
      <c r="AE1098" s="118"/>
      <c r="AF1098" s="118"/>
      <c r="AG1098" s="118"/>
      <c r="AH1098" s="118"/>
      <c r="AI1098" s="171"/>
    </row>
    <row r="1099" spans="3:35" x14ac:dyDescent="0.2">
      <c r="C1099" s="118"/>
      <c r="D1099" s="118"/>
      <c r="E1099" s="118"/>
      <c r="F1099" s="118"/>
      <c r="G1099" s="118"/>
      <c r="H1099" s="118"/>
      <c r="I1099" s="118"/>
      <c r="J1099" s="118"/>
      <c r="K1099" s="118"/>
      <c r="L1099" s="118"/>
      <c r="M1099" s="118"/>
      <c r="N1099" s="118"/>
      <c r="O1099" s="118"/>
      <c r="P1099" s="118"/>
      <c r="Q1099" s="118"/>
      <c r="R1099" s="118"/>
      <c r="S1099" s="118"/>
      <c r="T1099" s="118"/>
      <c r="U1099" s="118"/>
      <c r="V1099" s="118"/>
      <c r="W1099" s="118"/>
      <c r="X1099" s="118"/>
      <c r="Y1099" s="118"/>
      <c r="Z1099" s="118"/>
      <c r="AA1099" s="118"/>
      <c r="AB1099" s="118"/>
      <c r="AC1099" s="118"/>
      <c r="AD1099" s="118"/>
      <c r="AE1099" s="118"/>
      <c r="AF1099" s="118"/>
      <c r="AG1099" s="118"/>
      <c r="AH1099" s="118"/>
      <c r="AI1099" s="171"/>
    </row>
    <row r="1100" spans="3:35" x14ac:dyDescent="0.2">
      <c r="C1100" s="118"/>
      <c r="D1100" s="118"/>
      <c r="E1100" s="118"/>
      <c r="F1100" s="118"/>
      <c r="G1100" s="118"/>
      <c r="H1100" s="118"/>
      <c r="I1100" s="118"/>
      <c r="J1100" s="118"/>
      <c r="K1100" s="118"/>
      <c r="L1100" s="118"/>
      <c r="M1100" s="118"/>
      <c r="N1100" s="118"/>
      <c r="O1100" s="118"/>
      <c r="P1100" s="118"/>
      <c r="Q1100" s="118"/>
      <c r="R1100" s="118"/>
      <c r="S1100" s="118"/>
      <c r="T1100" s="118"/>
      <c r="U1100" s="118"/>
      <c r="V1100" s="118"/>
      <c r="W1100" s="118"/>
      <c r="X1100" s="118"/>
      <c r="Y1100" s="118"/>
      <c r="Z1100" s="118"/>
      <c r="AA1100" s="118"/>
      <c r="AB1100" s="118"/>
      <c r="AC1100" s="118"/>
      <c r="AD1100" s="118"/>
      <c r="AE1100" s="118"/>
      <c r="AF1100" s="118"/>
      <c r="AG1100" s="118"/>
      <c r="AH1100" s="118"/>
      <c r="AI1100" s="171"/>
    </row>
    <row r="1101" spans="3:35" x14ac:dyDescent="0.2">
      <c r="C1101" s="118"/>
      <c r="D1101" s="118"/>
      <c r="E1101" s="118"/>
      <c r="F1101" s="118"/>
      <c r="G1101" s="118"/>
      <c r="H1101" s="118"/>
      <c r="I1101" s="118"/>
      <c r="J1101" s="118"/>
      <c r="K1101" s="118"/>
      <c r="L1101" s="118"/>
      <c r="M1101" s="118"/>
      <c r="N1101" s="118"/>
      <c r="O1101" s="118"/>
      <c r="P1101" s="118"/>
      <c r="Q1101" s="118"/>
      <c r="R1101" s="118"/>
      <c r="S1101" s="118"/>
      <c r="T1101" s="118"/>
      <c r="U1101" s="118"/>
      <c r="V1101" s="118"/>
      <c r="W1101" s="118"/>
      <c r="X1101" s="118"/>
      <c r="Y1101" s="118"/>
      <c r="Z1101" s="118"/>
      <c r="AA1101" s="118"/>
      <c r="AB1101" s="118"/>
      <c r="AC1101" s="118"/>
      <c r="AD1101" s="118"/>
      <c r="AE1101" s="118"/>
      <c r="AF1101" s="118"/>
      <c r="AG1101" s="118"/>
      <c r="AH1101" s="118"/>
      <c r="AI1101" s="171"/>
    </row>
    <row r="1102" spans="3:35" x14ac:dyDescent="0.2">
      <c r="C1102" s="118"/>
      <c r="D1102" s="118"/>
      <c r="E1102" s="118"/>
      <c r="F1102" s="118"/>
      <c r="G1102" s="118"/>
      <c r="H1102" s="118"/>
      <c r="I1102" s="118"/>
      <c r="J1102" s="118"/>
      <c r="K1102" s="118"/>
      <c r="L1102" s="118"/>
      <c r="M1102" s="118"/>
      <c r="N1102" s="118"/>
      <c r="O1102" s="118"/>
      <c r="P1102" s="118"/>
      <c r="Q1102" s="118"/>
      <c r="R1102" s="118"/>
      <c r="S1102" s="118"/>
      <c r="T1102" s="118"/>
      <c r="U1102" s="118"/>
      <c r="V1102" s="118"/>
      <c r="W1102" s="118"/>
      <c r="X1102" s="118"/>
      <c r="Y1102" s="118"/>
      <c r="Z1102" s="118"/>
      <c r="AA1102" s="118"/>
      <c r="AB1102" s="118"/>
      <c r="AC1102" s="118"/>
      <c r="AD1102" s="118"/>
      <c r="AE1102" s="118"/>
      <c r="AF1102" s="118"/>
      <c r="AG1102" s="118"/>
      <c r="AH1102" s="118"/>
      <c r="AI1102" s="171"/>
    </row>
    <row r="1103" spans="3:35" x14ac:dyDescent="0.2">
      <c r="C1103" s="118"/>
      <c r="D1103" s="118"/>
      <c r="E1103" s="118"/>
      <c r="F1103" s="118"/>
      <c r="G1103" s="118"/>
      <c r="H1103" s="118"/>
      <c r="I1103" s="118"/>
      <c r="J1103" s="118"/>
      <c r="K1103" s="118"/>
      <c r="L1103" s="118"/>
      <c r="M1103" s="118"/>
      <c r="N1103" s="118"/>
      <c r="O1103" s="118"/>
      <c r="P1103" s="118"/>
      <c r="Q1103" s="118"/>
      <c r="R1103" s="118"/>
      <c r="S1103" s="118"/>
      <c r="T1103" s="118"/>
      <c r="U1103" s="118"/>
      <c r="V1103" s="118"/>
      <c r="W1103" s="118"/>
      <c r="X1103" s="118"/>
      <c r="Y1103" s="118"/>
      <c r="Z1103" s="118"/>
      <c r="AA1103" s="118"/>
      <c r="AB1103" s="118"/>
      <c r="AC1103" s="118"/>
      <c r="AD1103" s="118"/>
      <c r="AE1103" s="118"/>
      <c r="AF1103" s="118"/>
      <c r="AG1103" s="118"/>
      <c r="AH1103" s="118"/>
      <c r="AI1103" s="171"/>
    </row>
    <row r="1104" spans="3:35" x14ac:dyDescent="0.2">
      <c r="C1104" s="118"/>
      <c r="D1104" s="118"/>
      <c r="E1104" s="118"/>
      <c r="F1104" s="118"/>
      <c r="G1104" s="118"/>
      <c r="H1104" s="118"/>
      <c r="I1104" s="118"/>
      <c r="J1104" s="118"/>
      <c r="K1104" s="118"/>
      <c r="L1104" s="118"/>
      <c r="M1104" s="118"/>
      <c r="N1104" s="118"/>
      <c r="O1104" s="118"/>
      <c r="P1104" s="118"/>
      <c r="Q1104" s="118"/>
      <c r="R1104" s="118"/>
      <c r="S1104" s="118"/>
      <c r="T1104" s="118"/>
      <c r="U1104" s="118"/>
      <c r="V1104" s="118"/>
      <c r="W1104" s="118"/>
      <c r="X1104" s="118"/>
      <c r="Y1104" s="118"/>
      <c r="Z1104" s="118"/>
      <c r="AA1104" s="118"/>
      <c r="AB1104" s="118"/>
      <c r="AC1104" s="118"/>
      <c r="AD1104" s="118"/>
      <c r="AE1104" s="118"/>
      <c r="AF1104" s="118"/>
      <c r="AG1104" s="118"/>
      <c r="AH1104" s="118"/>
      <c r="AI1104" s="171"/>
    </row>
    <row r="1105" spans="3:35" x14ac:dyDescent="0.2">
      <c r="C1105" s="118"/>
      <c r="D1105" s="118"/>
      <c r="E1105" s="118"/>
      <c r="F1105" s="118"/>
      <c r="G1105" s="118"/>
      <c r="H1105" s="118"/>
      <c r="I1105" s="118"/>
      <c r="J1105" s="118"/>
      <c r="K1105" s="118"/>
      <c r="L1105" s="118"/>
      <c r="M1105" s="118"/>
      <c r="N1105" s="118"/>
      <c r="O1105" s="118"/>
      <c r="P1105" s="118"/>
      <c r="Q1105" s="118"/>
      <c r="R1105" s="118"/>
      <c r="S1105" s="118"/>
      <c r="T1105" s="118"/>
      <c r="U1105" s="118"/>
      <c r="V1105" s="118"/>
      <c r="W1105" s="118"/>
      <c r="X1105" s="118"/>
      <c r="Y1105" s="118"/>
      <c r="Z1105" s="118"/>
      <c r="AA1105" s="118"/>
      <c r="AB1105" s="118"/>
      <c r="AC1105" s="118"/>
      <c r="AD1105" s="118"/>
      <c r="AE1105" s="118"/>
      <c r="AF1105" s="118"/>
      <c r="AG1105" s="118"/>
      <c r="AH1105" s="118"/>
      <c r="AI1105" s="171"/>
    </row>
    <row r="1106" spans="3:35" x14ac:dyDescent="0.2">
      <c r="C1106" s="118"/>
      <c r="D1106" s="118"/>
      <c r="E1106" s="118"/>
      <c r="F1106" s="118"/>
      <c r="G1106" s="118"/>
      <c r="H1106" s="118"/>
      <c r="I1106" s="118"/>
      <c r="J1106" s="118"/>
      <c r="K1106" s="118"/>
      <c r="L1106" s="118"/>
      <c r="M1106" s="118"/>
      <c r="N1106" s="118"/>
      <c r="O1106" s="118"/>
      <c r="P1106" s="118"/>
      <c r="Q1106" s="118"/>
      <c r="R1106" s="118"/>
      <c r="S1106" s="118"/>
      <c r="T1106" s="118"/>
      <c r="U1106" s="118"/>
      <c r="V1106" s="118"/>
      <c r="W1106" s="118"/>
      <c r="X1106" s="118"/>
      <c r="Y1106" s="118"/>
      <c r="Z1106" s="118"/>
      <c r="AA1106" s="118"/>
      <c r="AB1106" s="118"/>
      <c r="AC1106" s="118"/>
      <c r="AD1106" s="118"/>
      <c r="AE1106" s="118"/>
      <c r="AF1106" s="118"/>
      <c r="AG1106" s="118"/>
      <c r="AH1106" s="118"/>
      <c r="AI1106" s="171"/>
    </row>
    <row r="1107" spans="3:35" x14ac:dyDescent="0.2">
      <c r="C1107" s="118"/>
      <c r="D1107" s="118"/>
      <c r="E1107" s="118"/>
      <c r="F1107" s="118"/>
      <c r="G1107" s="118"/>
      <c r="H1107" s="118"/>
      <c r="I1107" s="118"/>
      <c r="J1107" s="118"/>
      <c r="K1107" s="118"/>
      <c r="L1107" s="118"/>
      <c r="M1107" s="118"/>
      <c r="N1107" s="118"/>
      <c r="O1107" s="118"/>
      <c r="P1107" s="118"/>
      <c r="Q1107" s="118"/>
      <c r="R1107" s="118"/>
      <c r="S1107" s="118"/>
      <c r="T1107" s="118"/>
      <c r="U1107" s="118"/>
      <c r="V1107" s="118"/>
      <c r="W1107" s="118"/>
      <c r="X1107" s="118"/>
      <c r="Y1107" s="118"/>
      <c r="Z1107" s="118"/>
      <c r="AA1107" s="118"/>
      <c r="AB1107" s="118"/>
      <c r="AC1107" s="118"/>
      <c r="AD1107" s="118"/>
      <c r="AE1107" s="118"/>
      <c r="AF1107" s="118"/>
      <c r="AG1107" s="118"/>
      <c r="AH1107" s="118"/>
      <c r="AI1107" s="171"/>
    </row>
    <row r="1108" spans="3:35" x14ac:dyDescent="0.2">
      <c r="C1108" s="118"/>
      <c r="D1108" s="118"/>
      <c r="E1108" s="118"/>
      <c r="F1108" s="118"/>
      <c r="G1108" s="118"/>
      <c r="H1108" s="118"/>
      <c r="I1108" s="118"/>
      <c r="J1108" s="118"/>
      <c r="K1108" s="118"/>
      <c r="L1108" s="118"/>
      <c r="M1108" s="118"/>
      <c r="N1108" s="118"/>
      <c r="O1108" s="118"/>
      <c r="P1108" s="118"/>
      <c r="Q1108" s="118"/>
      <c r="R1108" s="118"/>
      <c r="S1108" s="118"/>
      <c r="T1108" s="118"/>
      <c r="U1108" s="118"/>
      <c r="V1108" s="118"/>
      <c r="W1108" s="118"/>
      <c r="X1108" s="118"/>
      <c r="Y1108" s="118"/>
      <c r="Z1108" s="118"/>
      <c r="AA1108" s="118"/>
      <c r="AB1108" s="118"/>
      <c r="AC1108" s="118"/>
      <c r="AD1108" s="118"/>
      <c r="AE1108" s="118"/>
      <c r="AF1108" s="118"/>
      <c r="AG1108" s="118"/>
      <c r="AH1108" s="118"/>
      <c r="AI1108" s="171"/>
    </row>
    <row r="1109" spans="3:35" x14ac:dyDescent="0.2">
      <c r="C1109" s="118"/>
      <c r="D1109" s="118"/>
      <c r="E1109" s="118"/>
      <c r="F1109" s="118"/>
      <c r="G1109" s="118"/>
      <c r="H1109" s="118"/>
      <c r="I1109" s="118"/>
      <c r="J1109" s="118"/>
      <c r="K1109" s="118"/>
      <c r="L1109" s="118"/>
      <c r="M1109" s="118"/>
      <c r="N1109" s="118"/>
      <c r="O1109" s="118"/>
      <c r="P1109" s="118"/>
      <c r="Q1109" s="118"/>
      <c r="R1109" s="118"/>
      <c r="S1109" s="118"/>
      <c r="T1109" s="118"/>
      <c r="U1109" s="118"/>
      <c r="V1109" s="118"/>
      <c r="W1109" s="118"/>
      <c r="X1109" s="118"/>
      <c r="Y1109" s="118"/>
      <c r="Z1109" s="118"/>
      <c r="AA1109" s="118"/>
      <c r="AB1109" s="118"/>
      <c r="AC1109" s="118"/>
      <c r="AD1109" s="118"/>
      <c r="AE1109" s="118"/>
      <c r="AF1109" s="118"/>
      <c r="AG1109" s="118"/>
      <c r="AH1109" s="118"/>
      <c r="AI1109" s="171"/>
    </row>
    <row r="1110" spans="3:35" x14ac:dyDescent="0.2">
      <c r="C1110" s="118"/>
      <c r="D1110" s="118"/>
      <c r="E1110" s="118"/>
      <c r="F1110" s="118"/>
      <c r="G1110" s="118"/>
      <c r="H1110" s="118"/>
      <c r="I1110" s="118"/>
      <c r="J1110" s="118"/>
      <c r="K1110" s="118"/>
      <c r="L1110" s="118"/>
      <c r="M1110" s="118"/>
      <c r="N1110" s="118"/>
      <c r="O1110" s="118"/>
      <c r="P1110" s="118"/>
      <c r="Q1110" s="118"/>
      <c r="R1110" s="118"/>
      <c r="S1110" s="118"/>
      <c r="T1110" s="118"/>
      <c r="U1110" s="118"/>
      <c r="V1110" s="118"/>
      <c r="W1110" s="118"/>
      <c r="X1110" s="118"/>
      <c r="Y1110" s="118"/>
      <c r="Z1110" s="118"/>
      <c r="AA1110" s="118"/>
      <c r="AB1110" s="118"/>
      <c r="AC1110" s="118"/>
      <c r="AD1110" s="118"/>
      <c r="AE1110" s="118"/>
      <c r="AF1110" s="118"/>
      <c r="AG1110" s="118"/>
      <c r="AH1110" s="118"/>
      <c r="AI1110" s="171"/>
    </row>
    <row r="1111" spans="3:35" x14ac:dyDescent="0.2">
      <c r="C1111" s="118"/>
      <c r="D1111" s="118"/>
      <c r="E1111" s="118"/>
      <c r="F1111" s="118"/>
      <c r="G1111" s="118"/>
      <c r="H1111" s="118"/>
      <c r="I1111" s="118"/>
      <c r="J1111" s="118"/>
      <c r="K1111" s="118"/>
      <c r="L1111" s="118"/>
      <c r="M1111" s="118"/>
      <c r="N1111" s="118"/>
      <c r="O1111" s="118"/>
      <c r="P1111" s="118"/>
      <c r="Q1111" s="118"/>
      <c r="R1111" s="118"/>
      <c r="S1111" s="118"/>
      <c r="T1111" s="118"/>
      <c r="U1111" s="118"/>
      <c r="V1111" s="118"/>
      <c r="W1111" s="118"/>
      <c r="X1111" s="118"/>
      <c r="Y1111" s="118"/>
      <c r="Z1111" s="118"/>
      <c r="AA1111" s="118"/>
      <c r="AB1111" s="118"/>
      <c r="AC1111" s="118"/>
      <c r="AD1111" s="118"/>
      <c r="AE1111" s="118"/>
      <c r="AF1111" s="118"/>
      <c r="AG1111" s="118"/>
      <c r="AH1111" s="118"/>
      <c r="AI1111" s="171"/>
    </row>
    <row r="1112" spans="3:35" x14ac:dyDescent="0.2">
      <c r="C1112" s="118"/>
      <c r="D1112" s="118"/>
      <c r="E1112" s="118"/>
      <c r="F1112" s="118"/>
      <c r="G1112" s="118"/>
      <c r="H1112" s="118"/>
      <c r="I1112" s="118"/>
      <c r="J1112" s="118"/>
      <c r="K1112" s="118"/>
      <c r="L1112" s="118"/>
      <c r="M1112" s="118"/>
      <c r="N1112" s="118"/>
      <c r="O1112" s="118"/>
      <c r="P1112" s="118"/>
      <c r="Q1112" s="118"/>
      <c r="R1112" s="118"/>
      <c r="S1112" s="118"/>
      <c r="T1112" s="118"/>
      <c r="U1112" s="118"/>
      <c r="V1112" s="118"/>
      <c r="W1112" s="118"/>
      <c r="X1112" s="118"/>
      <c r="Y1112" s="118"/>
      <c r="Z1112" s="118"/>
      <c r="AA1112" s="118"/>
      <c r="AB1112" s="118"/>
      <c r="AC1112" s="118"/>
      <c r="AD1112" s="118"/>
      <c r="AE1112" s="118"/>
      <c r="AF1112" s="118"/>
      <c r="AG1112" s="118"/>
      <c r="AH1112" s="118"/>
      <c r="AI1112" s="171"/>
    </row>
    <row r="1113" spans="3:35" x14ac:dyDescent="0.2">
      <c r="C1113" s="118"/>
      <c r="D1113" s="118"/>
      <c r="E1113" s="118"/>
      <c r="F1113" s="118"/>
      <c r="G1113" s="118"/>
      <c r="H1113" s="118"/>
      <c r="I1113" s="118"/>
      <c r="J1113" s="118"/>
      <c r="K1113" s="118"/>
      <c r="L1113" s="118"/>
      <c r="M1113" s="118"/>
      <c r="N1113" s="118"/>
      <c r="O1113" s="118"/>
      <c r="P1113" s="118"/>
      <c r="Q1113" s="118"/>
      <c r="R1113" s="118"/>
      <c r="S1113" s="118"/>
      <c r="T1113" s="118"/>
      <c r="U1113" s="118"/>
      <c r="V1113" s="118"/>
      <c r="W1113" s="118"/>
      <c r="X1113" s="118"/>
      <c r="Y1113" s="118"/>
      <c r="Z1113" s="118"/>
      <c r="AA1113" s="118"/>
      <c r="AB1113" s="118"/>
      <c r="AC1113" s="118"/>
      <c r="AD1113" s="118"/>
      <c r="AE1113" s="118"/>
      <c r="AF1113" s="118"/>
      <c r="AG1113" s="118"/>
      <c r="AH1113" s="118"/>
      <c r="AI1113" s="171"/>
    </row>
    <row r="1114" spans="3:35" x14ac:dyDescent="0.2">
      <c r="C1114" s="118"/>
      <c r="D1114" s="118"/>
      <c r="E1114" s="118"/>
      <c r="F1114" s="118"/>
      <c r="G1114" s="118"/>
      <c r="H1114" s="118"/>
      <c r="I1114" s="118"/>
      <c r="J1114" s="118"/>
      <c r="K1114" s="118"/>
      <c r="L1114" s="118"/>
      <c r="M1114" s="118"/>
      <c r="N1114" s="118"/>
      <c r="O1114" s="118"/>
      <c r="P1114" s="118"/>
      <c r="Q1114" s="118"/>
      <c r="R1114" s="118"/>
      <c r="S1114" s="118"/>
      <c r="T1114" s="118"/>
      <c r="U1114" s="118"/>
      <c r="V1114" s="118"/>
      <c r="W1114" s="118"/>
      <c r="X1114" s="118"/>
      <c r="Y1114" s="118"/>
      <c r="Z1114" s="118"/>
      <c r="AA1114" s="118"/>
      <c r="AB1114" s="118"/>
      <c r="AC1114" s="118"/>
      <c r="AD1114" s="118"/>
      <c r="AE1114" s="118"/>
      <c r="AF1114" s="118"/>
      <c r="AG1114" s="118"/>
      <c r="AH1114" s="118"/>
      <c r="AI1114" s="171"/>
    </row>
    <row r="1115" spans="3:35" x14ac:dyDescent="0.2">
      <c r="C1115" s="118"/>
      <c r="D1115" s="118"/>
      <c r="E1115" s="118"/>
      <c r="F1115" s="118"/>
      <c r="G1115" s="118"/>
      <c r="H1115" s="118"/>
      <c r="I1115" s="118"/>
      <c r="J1115" s="118"/>
      <c r="K1115" s="118"/>
      <c r="L1115" s="118"/>
      <c r="M1115" s="118"/>
      <c r="N1115" s="118"/>
      <c r="O1115" s="118"/>
      <c r="P1115" s="118"/>
      <c r="Q1115" s="118"/>
      <c r="R1115" s="118"/>
      <c r="S1115" s="118"/>
      <c r="T1115" s="118"/>
      <c r="U1115" s="118"/>
      <c r="V1115" s="118"/>
      <c r="W1115" s="118"/>
      <c r="X1115" s="118"/>
      <c r="Y1115" s="118"/>
      <c r="Z1115" s="118"/>
      <c r="AA1115" s="118"/>
      <c r="AB1115" s="118"/>
      <c r="AC1115" s="118"/>
      <c r="AD1115" s="118"/>
      <c r="AE1115" s="118"/>
      <c r="AF1115" s="118"/>
      <c r="AG1115" s="118"/>
      <c r="AH1115" s="118"/>
      <c r="AI1115" s="171"/>
    </row>
    <row r="1116" spans="3:35" x14ac:dyDescent="0.2">
      <c r="C1116" s="118"/>
      <c r="D1116" s="118"/>
      <c r="E1116" s="118"/>
      <c r="F1116" s="118"/>
      <c r="G1116" s="118"/>
      <c r="H1116" s="118"/>
      <c r="I1116" s="118"/>
      <c r="J1116" s="118"/>
      <c r="K1116" s="118"/>
      <c r="L1116" s="118"/>
      <c r="M1116" s="118"/>
      <c r="N1116" s="118"/>
      <c r="O1116" s="118"/>
      <c r="P1116" s="118"/>
      <c r="Q1116" s="118"/>
      <c r="R1116" s="118"/>
      <c r="S1116" s="118"/>
      <c r="T1116" s="118"/>
      <c r="U1116" s="118"/>
      <c r="V1116" s="118"/>
      <c r="W1116" s="118"/>
      <c r="X1116" s="118"/>
      <c r="Y1116" s="118"/>
      <c r="Z1116" s="118"/>
      <c r="AA1116" s="118"/>
      <c r="AB1116" s="118"/>
      <c r="AC1116" s="118"/>
      <c r="AD1116" s="118"/>
      <c r="AE1116" s="118"/>
      <c r="AF1116" s="118"/>
      <c r="AG1116" s="118"/>
      <c r="AH1116" s="118"/>
      <c r="AI1116" s="171"/>
    </row>
    <row r="1117" spans="3:35" x14ac:dyDescent="0.2">
      <c r="C1117" s="118"/>
      <c r="D1117" s="118"/>
      <c r="E1117" s="118"/>
      <c r="F1117" s="118"/>
      <c r="G1117" s="118"/>
      <c r="H1117" s="118"/>
      <c r="I1117" s="118"/>
      <c r="J1117" s="118"/>
      <c r="K1117" s="118"/>
      <c r="L1117" s="118"/>
      <c r="M1117" s="118"/>
      <c r="N1117" s="118"/>
      <c r="O1117" s="118"/>
      <c r="P1117" s="118"/>
      <c r="Q1117" s="118"/>
      <c r="R1117" s="118"/>
      <c r="S1117" s="118"/>
      <c r="T1117" s="118"/>
      <c r="U1117" s="118"/>
      <c r="V1117" s="118"/>
      <c r="W1117" s="118"/>
      <c r="X1117" s="118"/>
      <c r="Y1117" s="118"/>
      <c r="Z1117" s="118"/>
      <c r="AA1117" s="118"/>
      <c r="AB1117" s="118"/>
      <c r="AC1117" s="118"/>
      <c r="AD1117" s="118"/>
      <c r="AE1117" s="118"/>
      <c r="AF1117" s="118"/>
      <c r="AG1117" s="118"/>
      <c r="AH1117" s="118"/>
      <c r="AI1117" s="171"/>
    </row>
    <row r="1118" spans="3:35" x14ac:dyDescent="0.2">
      <c r="C1118" s="118"/>
      <c r="D1118" s="118"/>
      <c r="E1118" s="118"/>
      <c r="F1118" s="118"/>
      <c r="G1118" s="118"/>
      <c r="H1118" s="118"/>
      <c r="I1118" s="118"/>
      <c r="J1118" s="118"/>
      <c r="K1118" s="118"/>
      <c r="L1118" s="118"/>
      <c r="M1118" s="118"/>
      <c r="N1118" s="118"/>
      <c r="O1118" s="118"/>
      <c r="P1118" s="118"/>
      <c r="Q1118" s="118"/>
      <c r="R1118" s="118"/>
      <c r="S1118" s="118"/>
      <c r="T1118" s="118"/>
      <c r="U1118" s="118"/>
      <c r="V1118" s="118"/>
      <c r="W1118" s="118"/>
      <c r="X1118" s="118"/>
      <c r="Y1118" s="118"/>
      <c r="Z1118" s="118"/>
      <c r="AA1118" s="118"/>
      <c r="AB1118" s="118"/>
      <c r="AC1118" s="118"/>
      <c r="AD1118" s="118"/>
      <c r="AE1118" s="118"/>
      <c r="AF1118" s="118"/>
      <c r="AG1118" s="118"/>
      <c r="AH1118" s="118"/>
      <c r="AI1118" s="171"/>
    </row>
    <row r="1119" spans="3:35" x14ac:dyDescent="0.2">
      <c r="C1119" s="118"/>
      <c r="D1119" s="118"/>
      <c r="E1119" s="118"/>
      <c r="F1119" s="118"/>
      <c r="G1119" s="118"/>
      <c r="H1119" s="118"/>
      <c r="I1119" s="118"/>
      <c r="J1119" s="118"/>
      <c r="K1119" s="118"/>
      <c r="L1119" s="118"/>
      <c r="M1119" s="118"/>
      <c r="N1119" s="118"/>
      <c r="O1119" s="118"/>
      <c r="P1119" s="118"/>
      <c r="Q1119" s="118"/>
      <c r="R1119" s="118"/>
      <c r="S1119" s="118"/>
      <c r="T1119" s="118"/>
      <c r="U1119" s="118"/>
      <c r="V1119" s="118"/>
      <c r="W1119" s="118"/>
      <c r="X1119" s="118"/>
      <c r="Y1119" s="118"/>
      <c r="Z1119" s="118"/>
      <c r="AA1119" s="118"/>
      <c r="AB1119" s="118"/>
      <c r="AC1119" s="118"/>
      <c r="AD1119" s="118"/>
      <c r="AE1119" s="118"/>
      <c r="AF1119" s="118"/>
      <c r="AG1119" s="118"/>
      <c r="AH1119" s="118"/>
      <c r="AI1119" s="171"/>
    </row>
    <row r="1120" spans="3:35" x14ac:dyDescent="0.2">
      <c r="C1120" s="118"/>
      <c r="D1120" s="118"/>
      <c r="E1120" s="118"/>
      <c r="F1120" s="118"/>
      <c r="G1120" s="118"/>
      <c r="H1120" s="118"/>
      <c r="I1120" s="118"/>
      <c r="J1120" s="118"/>
      <c r="K1120" s="118"/>
      <c r="L1120" s="118"/>
      <c r="M1120" s="118"/>
      <c r="N1120" s="118"/>
      <c r="O1120" s="118"/>
      <c r="P1120" s="118"/>
      <c r="Q1120" s="118"/>
      <c r="R1120" s="118"/>
      <c r="S1120" s="118"/>
      <c r="T1120" s="118"/>
      <c r="U1120" s="118"/>
      <c r="V1120" s="118"/>
      <c r="W1120" s="118"/>
      <c r="X1120" s="118"/>
      <c r="Y1120" s="118"/>
      <c r="Z1120" s="118"/>
      <c r="AA1120" s="118"/>
      <c r="AB1120" s="118"/>
      <c r="AC1120" s="118"/>
      <c r="AD1120" s="118"/>
      <c r="AE1120" s="118"/>
      <c r="AF1120" s="118"/>
      <c r="AG1120" s="118"/>
      <c r="AH1120" s="118"/>
      <c r="AI1120" s="171"/>
    </row>
    <row r="1121" spans="3:35" x14ac:dyDescent="0.2">
      <c r="C1121" s="118"/>
      <c r="D1121" s="118"/>
      <c r="E1121" s="118"/>
      <c r="F1121" s="118"/>
      <c r="G1121" s="118"/>
      <c r="H1121" s="118"/>
      <c r="I1121" s="118"/>
      <c r="J1121" s="118"/>
      <c r="K1121" s="118"/>
      <c r="L1121" s="118"/>
      <c r="M1121" s="118"/>
      <c r="N1121" s="118"/>
      <c r="O1121" s="118"/>
      <c r="P1121" s="118"/>
      <c r="Q1121" s="118"/>
      <c r="R1121" s="118"/>
      <c r="S1121" s="118"/>
      <c r="T1121" s="118"/>
      <c r="U1121" s="118"/>
      <c r="V1121" s="118"/>
      <c r="W1121" s="118"/>
      <c r="X1121" s="118"/>
      <c r="Y1121" s="118"/>
      <c r="Z1121" s="118"/>
      <c r="AA1121" s="118"/>
      <c r="AB1121" s="118"/>
      <c r="AC1121" s="118"/>
      <c r="AD1121" s="118"/>
      <c r="AE1121" s="118"/>
      <c r="AF1121" s="118"/>
      <c r="AG1121" s="118"/>
      <c r="AH1121" s="118"/>
      <c r="AI1121" s="171"/>
    </row>
    <row r="1122" spans="3:35" x14ac:dyDescent="0.2">
      <c r="C1122" s="118"/>
      <c r="D1122" s="118"/>
      <c r="E1122" s="118"/>
      <c r="F1122" s="118"/>
      <c r="G1122" s="118"/>
      <c r="H1122" s="118"/>
      <c r="I1122" s="118"/>
      <c r="J1122" s="118"/>
      <c r="K1122" s="118"/>
      <c r="L1122" s="118"/>
      <c r="M1122" s="118"/>
      <c r="N1122" s="118"/>
      <c r="O1122" s="118"/>
      <c r="P1122" s="118"/>
      <c r="Q1122" s="118"/>
      <c r="R1122" s="118"/>
      <c r="S1122" s="118"/>
      <c r="T1122" s="118"/>
      <c r="U1122" s="118"/>
      <c r="V1122" s="118"/>
      <c r="W1122" s="118"/>
      <c r="X1122" s="118"/>
      <c r="Y1122" s="118"/>
      <c r="Z1122" s="118"/>
      <c r="AA1122" s="118"/>
      <c r="AB1122" s="118"/>
      <c r="AC1122" s="118"/>
      <c r="AD1122" s="118"/>
      <c r="AE1122" s="118"/>
      <c r="AF1122" s="118"/>
      <c r="AG1122" s="118"/>
      <c r="AH1122" s="118"/>
      <c r="AI1122" s="171"/>
    </row>
    <row r="1123" spans="3:35" x14ac:dyDescent="0.2">
      <c r="C1123" s="118"/>
      <c r="D1123" s="118"/>
      <c r="E1123" s="118"/>
      <c r="F1123" s="118"/>
      <c r="G1123" s="118"/>
      <c r="H1123" s="118"/>
      <c r="I1123" s="118"/>
      <c r="J1123" s="118"/>
      <c r="K1123" s="118"/>
      <c r="L1123" s="118"/>
      <c r="M1123" s="118"/>
      <c r="N1123" s="118"/>
      <c r="O1123" s="118"/>
      <c r="P1123" s="118"/>
      <c r="Q1123" s="118"/>
      <c r="R1123" s="118"/>
      <c r="S1123" s="118"/>
      <c r="T1123" s="118"/>
      <c r="U1123" s="118"/>
      <c r="V1123" s="118"/>
      <c r="W1123" s="118"/>
      <c r="X1123" s="118"/>
      <c r="Y1123" s="118"/>
      <c r="Z1123" s="118"/>
      <c r="AA1123" s="118"/>
      <c r="AB1123" s="118"/>
      <c r="AC1123" s="118"/>
      <c r="AD1123" s="118"/>
      <c r="AE1123" s="118"/>
      <c r="AF1123" s="118"/>
      <c r="AG1123" s="118"/>
      <c r="AH1123" s="118"/>
      <c r="AI1123" s="171"/>
    </row>
    <row r="1124" spans="3:35" x14ac:dyDescent="0.2">
      <c r="C1124" s="118"/>
      <c r="D1124" s="118"/>
      <c r="E1124" s="118"/>
      <c r="F1124" s="118"/>
      <c r="G1124" s="118"/>
      <c r="H1124" s="118"/>
      <c r="I1124" s="118"/>
      <c r="J1124" s="118"/>
      <c r="K1124" s="118"/>
      <c r="L1124" s="118"/>
      <c r="M1124" s="118"/>
      <c r="N1124" s="118"/>
      <c r="O1124" s="118"/>
      <c r="P1124" s="118"/>
      <c r="Q1124" s="118"/>
      <c r="R1124" s="118"/>
      <c r="S1124" s="118"/>
      <c r="T1124" s="118"/>
      <c r="U1124" s="118"/>
      <c r="V1124" s="118"/>
      <c r="W1124" s="118"/>
      <c r="X1124" s="118"/>
      <c r="Y1124" s="118"/>
      <c r="Z1124" s="118"/>
      <c r="AA1124" s="118"/>
      <c r="AB1124" s="118"/>
      <c r="AC1124" s="118"/>
      <c r="AD1124" s="118"/>
      <c r="AE1124" s="118"/>
      <c r="AF1124" s="118"/>
      <c r="AG1124" s="118"/>
      <c r="AH1124" s="118"/>
      <c r="AI1124" s="171"/>
    </row>
    <row r="1125" spans="3:35" x14ac:dyDescent="0.2">
      <c r="C1125" s="118"/>
      <c r="D1125" s="118"/>
      <c r="E1125" s="118"/>
      <c r="F1125" s="118"/>
      <c r="G1125" s="118"/>
      <c r="H1125" s="118"/>
      <c r="I1125" s="118"/>
      <c r="J1125" s="118"/>
      <c r="K1125" s="118"/>
      <c r="L1125" s="118"/>
      <c r="M1125" s="118"/>
      <c r="N1125" s="118"/>
      <c r="O1125" s="118"/>
      <c r="P1125" s="118"/>
      <c r="Q1125" s="118"/>
      <c r="R1125" s="118"/>
      <c r="S1125" s="118"/>
      <c r="T1125" s="118"/>
      <c r="U1125" s="118"/>
      <c r="V1125" s="118"/>
      <c r="W1125" s="118"/>
      <c r="X1125" s="118"/>
      <c r="Y1125" s="118"/>
      <c r="Z1125" s="118"/>
      <c r="AA1125" s="118"/>
      <c r="AB1125" s="118"/>
      <c r="AC1125" s="118"/>
      <c r="AD1125" s="118"/>
      <c r="AE1125" s="118"/>
      <c r="AF1125" s="118"/>
      <c r="AG1125" s="118"/>
      <c r="AH1125" s="118"/>
      <c r="AI1125" s="171"/>
    </row>
    <row r="1126" spans="3:35" x14ac:dyDescent="0.2">
      <c r="C1126" s="118"/>
      <c r="D1126" s="118"/>
      <c r="E1126" s="118"/>
      <c r="F1126" s="118"/>
      <c r="G1126" s="118"/>
      <c r="H1126" s="118"/>
      <c r="I1126" s="118"/>
      <c r="J1126" s="118"/>
      <c r="K1126" s="118"/>
      <c r="L1126" s="118"/>
      <c r="M1126" s="118"/>
      <c r="N1126" s="118"/>
      <c r="O1126" s="118"/>
      <c r="P1126" s="118"/>
      <c r="Q1126" s="118"/>
      <c r="R1126" s="118"/>
      <c r="S1126" s="118"/>
      <c r="T1126" s="118"/>
      <c r="U1126" s="118"/>
      <c r="V1126" s="118"/>
      <c r="W1126" s="118"/>
      <c r="X1126" s="118"/>
      <c r="Y1126" s="118"/>
      <c r="Z1126" s="118"/>
      <c r="AA1126" s="118"/>
      <c r="AB1126" s="118"/>
      <c r="AC1126" s="118"/>
      <c r="AD1126" s="118"/>
      <c r="AE1126" s="118"/>
      <c r="AF1126" s="118"/>
      <c r="AG1126" s="118"/>
      <c r="AH1126" s="118"/>
      <c r="AI1126" s="171"/>
    </row>
    <row r="1127" spans="3:35" x14ac:dyDescent="0.2">
      <c r="C1127" s="118"/>
      <c r="D1127" s="118"/>
      <c r="E1127" s="118"/>
      <c r="F1127" s="118"/>
      <c r="G1127" s="118"/>
      <c r="H1127" s="118"/>
      <c r="I1127" s="118"/>
      <c r="J1127" s="118"/>
      <c r="K1127" s="118"/>
      <c r="L1127" s="118"/>
      <c r="M1127" s="118"/>
      <c r="N1127" s="118"/>
      <c r="O1127" s="118"/>
      <c r="P1127" s="118"/>
      <c r="Q1127" s="118"/>
      <c r="R1127" s="118"/>
      <c r="S1127" s="118"/>
      <c r="T1127" s="118"/>
      <c r="U1127" s="118"/>
      <c r="V1127" s="118"/>
      <c r="W1127" s="118"/>
      <c r="X1127" s="118"/>
      <c r="Y1127" s="118"/>
      <c r="Z1127" s="118"/>
      <c r="AA1127" s="118"/>
      <c r="AB1127" s="118"/>
      <c r="AC1127" s="118"/>
      <c r="AD1127" s="118"/>
      <c r="AE1127" s="118"/>
      <c r="AF1127" s="118"/>
      <c r="AG1127" s="118"/>
      <c r="AH1127" s="118"/>
      <c r="AI1127" s="171"/>
    </row>
    <row r="1128" spans="3:35" x14ac:dyDescent="0.2">
      <c r="C1128" s="118"/>
      <c r="D1128" s="118"/>
      <c r="E1128" s="118"/>
      <c r="F1128" s="118"/>
      <c r="G1128" s="118"/>
      <c r="H1128" s="118"/>
      <c r="I1128" s="118"/>
      <c r="J1128" s="118"/>
      <c r="K1128" s="118"/>
      <c r="L1128" s="118"/>
      <c r="M1128" s="118"/>
      <c r="N1128" s="118"/>
      <c r="O1128" s="118"/>
      <c r="P1128" s="118"/>
      <c r="Q1128" s="118"/>
      <c r="R1128" s="118"/>
      <c r="S1128" s="118"/>
      <c r="T1128" s="118"/>
      <c r="U1128" s="118"/>
      <c r="V1128" s="118"/>
      <c r="W1128" s="118"/>
      <c r="X1128" s="118"/>
      <c r="Y1128" s="118"/>
      <c r="Z1128" s="118"/>
      <c r="AA1128" s="118"/>
      <c r="AB1128" s="118"/>
      <c r="AC1128" s="118"/>
      <c r="AD1128" s="118"/>
      <c r="AE1128" s="118"/>
      <c r="AF1128" s="118"/>
      <c r="AG1128" s="118"/>
      <c r="AH1128" s="118"/>
      <c r="AI1128" s="171"/>
    </row>
    <row r="1129" spans="3:35" x14ac:dyDescent="0.2">
      <c r="C1129" s="118"/>
      <c r="D1129" s="118"/>
      <c r="E1129" s="118"/>
      <c r="F1129" s="118"/>
      <c r="G1129" s="118"/>
      <c r="H1129" s="118"/>
      <c r="I1129" s="118"/>
      <c r="J1129" s="118"/>
      <c r="K1129" s="118"/>
      <c r="L1129" s="118"/>
      <c r="M1129" s="118"/>
      <c r="N1129" s="118"/>
      <c r="O1129" s="118"/>
      <c r="P1129" s="118"/>
      <c r="Q1129" s="118"/>
      <c r="R1129" s="118"/>
      <c r="S1129" s="118"/>
      <c r="T1129" s="118"/>
      <c r="U1129" s="118"/>
      <c r="V1129" s="118"/>
      <c r="W1129" s="118"/>
      <c r="X1129" s="118"/>
      <c r="Y1129" s="118"/>
      <c r="Z1129" s="118"/>
      <c r="AA1129" s="118"/>
      <c r="AB1129" s="118"/>
      <c r="AC1129" s="118"/>
      <c r="AD1129" s="118"/>
      <c r="AE1129" s="118"/>
      <c r="AF1129" s="118"/>
      <c r="AG1129" s="118"/>
      <c r="AH1129" s="118"/>
      <c r="AI1129" s="171"/>
    </row>
    <row r="1130" spans="3:35" x14ac:dyDescent="0.2">
      <c r="C1130" s="118"/>
      <c r="D1130" s="118"/>
      <c r="E1130" s="118"/>
      <c r="F1130" s="118"/>
      <c r="G1130" s="118"/>
      <c r="H1130" s="118"/>
      <c r="I1130" s="118"/>
      <c r="J1130" s="118"/>
      <c r="K1130" s="118"/>
      <c r="L1130" s="118"/>
      <c r="M1130" s="118"/>
      <c r="N1130" s="118"/>
      <c r="O1130" s="118"/>
      <c r="P1130" s="118"/>
      <c r="Q1130" s="118"/>
      <c r="R1130" s="118"/>
      <c r="S1130" s="118"/>
      <c r="T1130" s="118"/>
      <c r="U1130" s="118"/>
      <c r="V1130" s="118"/>
      <c r="W1130" s="118"/>
      <c r="X1130" s="118"/>
      <c r="Y1130" s="118"/>
      <c r="Z1130" s="118"/>
      <c r="AA1130" s="118"/>
      <c r="AB1130" s="118"/>
      <c r="AC1130" s="118"/>
      <c r="AD1130" s="118"/>
      <c r="AE1130" s="118"/>
      <c r="AF1130" s="118"/>
      <c r="AG1130" s="118"/>
      <c r="AH1130" s="118"/>
      <c r="AI1130" s="171"/>
    </row>
    <row r="1131" spans="3:35" x14ac:dyDescent="0.2">
      <c r="C1131" s="118"/>
      <c r="D1131" s="118"/>
      <c r="E1131" s="118"/>
      <c r="F1131" s="118"/>
      <c r="G1131" s="118"/>
      <c r="H1131" s="118"/>
      <c r="I1131" s="118"/>
      <c r="J1131" s="118"/>
      <c r="K1131" s="118"/>
      <c r="L1131" s="118"/>
      <c r="M1131" s="118"/>
      <c r="N1131" s="118"/>
      <c r="O1131" s="118"/>
      <c r="P1131" s="118"/>
      <c r="Q1131" s="118"/>
      <c r="R1131" s="118"/>
      <c r="S1131" s="118"/>
      <c r="T1131" s="118"/>
      <c r="U1131" s="118"/>
      <c r="V1131" s="118"/>
      <c r="W1131" s="118"/>
      <c r="X1131" s="118"/>
      <c r="Y1131" s="118"/>
      <c r="Z1131" s="118"/>
      <c r="AA1131" s="118"/>
      <c r="AB1131" s="118"/>
      <c r="AC1131" s="118"/>
      <c r="AD1131" s="118"/>
      <c r="AE1131" s="118"/>
      <c r="AF1131" s="118"/>
      <c r="AG1131" s="118"/>
      <c r="AH1131" s="118"/>
      <c r="AI1131" s="171"/>
    </row>
    <row r="1132" spans="3:35" x14ac:dyDescent="0.2">
      <c r="C1132" s="118"/>
      <c r="D1132" s="118"/>
      <c r="E1132" s="118"/>
      <c r="F1132" s="118"/>
      <c r="G1132" s="118"/>
      <c r="H1132" s="118"/>
      <c r="I1132" s="118"/>
      <c r="J1132" s="118"/>
      <c r="K1132" s="118"/>
      <c r="L1132" s="118"/>
      <c r="M1132" s="118"/>
      <c r="N1132" s="118"/>
      <c r="O1132" s="118"/>
      <c r="P1132" s="118"/>
      <c r="Q1132" s="118"/>
      <c r="R1132" s="118"/>
      <c r="S1132" s="118"/>
      <c r="T1132" s="118"/>
      <c r="U1132" s="118"/>
      <c r="V1132" s="118"/>
      <c r="W1132" s="118"/>
      <c r="X1132" s="118"/>
      <c r="Y1132" s="118"/>
      <c r="Z1132" s="118"/>
      <c r="AA1132" s="118"/>
      <c r="AB1132" s="118"/>
      <c r="AC1132" s="118"/>
      <c r="AD1132" s="118"/>
      <c r="AE1132" s="118"/>
      <c r="AF1132" s="118"/>
      <c r="AG1132" s="118"/>
      <c r="AH1132" s="118"/>
      <c r="AI1132" s="171"/>
    </row>
    <row r="1133" spans="3:35" x14ac:dyDescent="0.2">
      <c r="C1133" s="118"/>
      <c r="D1133" s="118"/>
      <c r="E1133" s="118"/>
      <c r="F1133" s="118"/>
      <c r="G1133" s="118"/>
      <c r="H1133" s="118"/>
      <c r="I1133" s="118"/>
      <c r="J1133" s="118"/>
      <c r="K1133" s="118"/>
      <c r="L1133" s="118"/>
      <c r="M1133" s="118"/>
      <c r="N1133" s="118"/>
      <c r="O1133" s="118"/>
      <c r="P1133" s="118"/>
      <c r="Q1133" s="118"/>
      <c r="R1133" s="118"/>
      <c r="S1133" s="118"/>
      <c r="T1133" s="118"/>
      <c r="U1133" s="118"/>
      <c r="V1133" s="118"/>
      <c r="W1133" s="118"/>
      <c r="X1133" s="118"/>
      <c r="Y1133" s="118"/>
      <c r="Z1133" s="118"/>
      <c r="AA1133" s="118"/>
      <c r="AB1133" s="118"/>
      <c r="AC1133" s="118"/>
      <c r="AD1133" s="118"/>
      <c r="AE1133" s="118"/>
      <c r="AF1133" s="118"/>
      <c r="AG1133" s="118"/>
      <c r="AH1133" s="118"/>
      <c r="AI1133" s="171"/>
    </row>
    <row r="1134" spans="3:35" x14ac:dyDescent="0.2">
      <c r="C1134" s="118"/>
      <c r="D1134" s="118"/>
      <c r="E1134" s="118"/>
      <c r="F1134" s="118"/>
      <c r="G1134" s="118"/>
      <c r="H1134" s="118"/>
      <c r="I1134" s="118"/>
      <c r="J1134" s="118"/>
      <c r="K1134" s="118"/>
      <c r="L1134" s="118"/>
      <c r="M1134" s="118"/>
      <c r="N1134" s="118"/>
      <c r="O1134" s="118"/>
      <c r="P1134" s="118"/>
      <c r="Q1134" s="118"/>
      <c r="R1134" s="118"/>
      <c r="S1134" s="118"/>
      <c r="T1134" s="118"/>
      <c r="U1134" s="118"/>
      <c r="V1134" s="118"/>
      <c r="W1134" s="118"/>
      <c r="X1134" s="118"/>
      <c r="Y1134" s="118"/>
      <c r="Z1134" s="118"/>
      <c r="AA1134" s="118"/>
      <c r="AB1134" s="118"/>
      <c r="AC1134" s="118"/>
      <c r="AD1134" s="118"/>
      <c r="AE1134" s="118"/>
      <c r="AF1134" s="118"/>
      <c r="AG1134" s="118"/>
      <c r="AH1134" s="118"/>
      <c r="AI1134" s="171"/>
    </row>
    <row r="1135" spans="3:35" x14ac:dyDescent="0.2">
      <c r="C1135" s="118"/>
      <c r="D1135" s="118"/>
      <c r="E1135" s="118"/>
      <c r="F1135" s="118"/>
      <c r="G1135" s="118"/>
      <c r="H1135" s="118"/>
      <c r="I1135" s="118"/>
      <c r="J1135" s="118"/>
      <c r="K1135" s="118"/>
      <c r="L1135" s="118"/>
      <c r="M1135" s="118"/>
      <c r="N1135" s="118"/>
      <c r="O1135" s="118"/>
      <c r="P1135" s="118"/>
      <c r="Q1135" s="118"/>
      <c r="R1135" s="118"/>
      <c r="S1135" s="118"/>
      <c r="T1135" s="118"/>
      <c r="U1135" s="118"/>
      <c r="V1135" s="118"/>
      <c r="W1135" s="118"/>
      <c r="X1135" s="118"/>
      <c r="Y1135" s="118"/>
      <c r="Z1135" s="118"/>
      <c r="AA1135" s="118"/>
      <c r="AB1135" s="118"/>
      <c r="AC1135" s="118"/>
      <c r="AD1135" s="118"/>
      <c r="AE1135" s="118"/>
      <c r="AF1135" s="118"/>
      <c r="AG1135" s="118"/>
      <c r="AH1135" s="118"/>
      <c r="AI1135" s="171"/>
    </row>
    <row r="1136" spans="3:35" x14ac:dyDescent="0.2">
      <c r="C1136" s="118"/>
      <c r="D1136" s="118"/>
      <c r="E1136" s="118"/>
      <c r="F1136" s="118"/>
      <c r="G1136" s="118"/>
      <c r="H1136" s="118"/>
      <c r="I1136" s="118"/>
      <c r="J1136" s="118"/>
      <c r="K1136" s="118"/>
      <c r="L1136" s="118"/>
      <c r="M1136" s="118"/>
      <c r="N1136" s="118"/>
      <c r="O1136" s="118"/>
      <c r="P1136" s="118"/>
      <c r="Q1136" s="118"/>
      <c r="R1136" s="118"/>
      <c r="S1136" s="118"/>
      <c r="T1136" s="118"/>
      <c r="U1136" s="118"/>
      <c r="V1136" s="118"/>
      <c r="W1136" s="118"/>
      <c r="X1136" s="118"/>
      <c r="Y1136" s="118"/>
      <c r="Z1136" s="118"/>
      <c r="AA1136" s="118"/>
      <c r="AB1136" s="118"/>
      <c r="AC1136" s="118"/>
      <c r="AD1136" s="118"/>
      <c r="AE1136" s="118"/>
      <c r="AF1136" s="118"/>
      <c r="AG1136" s="118"/>
      <c r="AH1136" s="118"/>
      <c r="AI1136" s="171"/>
    </row>
    <row r="1137" spans="3:35" x14ac:dyDescent="0.2">
      <c r="C1137" s="118"/>
      <c r="D1137" s="118"/>
      <c r="E1137" s="118"/>
      <c r="F1137" s="118"/>
      <c r="G1137" s="118"/>
      <c r="H1137" s="118"/>
      <c r="I1137" s="118"/>
      <c r="J1137" s="118"/>
      <c r="K1137" s="118"/>
      <c r="L1137" s="118"/>
      <c r="M1137" s="118"/>
      <c r="N1137" s="118"/>
      <c r="O1137" s="118"/>
      <c r="P1137" s="118"/>
      <c r="Q1137" s="118"/>
      <c r="R1137" s="118"/>
      <c r="S1137" s="118"/>
      <c r="T1137" s="118"/>
      <c r="U1137" s="118"/>
      <c r="V1137" s="118"/>
      <c r="W1137" s="118"/>
      <c r="X1137" s="118"/>
      <c r="Y1137" s="118"/>
      <c r="Z1137" s="118"/>
      <c r="AA1137" s="118"/>
      <c r="AB1137" s="118"/>
      <c r="AC1137" s="118"/>
      <c r="AD1137" s="118"/>
      <c r="AE1137" s="118"/>
      <c r="AF1137" s="118"/>
      <c r="AG1137" s="118"/>
      <c r="AH1137" s="118"/>
      <c r="AI1137" s="171"/>
    </row>
    <row r="1138" spans="3:35" x14ac:dyDescent="0.2">
      <c r="C1138" s="118"/>
      <c r="D1138" s="118"/>
      <c r="E1138" s="118"/>
      <c r="F1138" s="118"/>
      <c r="G1138" s="118"/>
      <c r="H1138" s="118"/>
      <c r="I1138" s="118"/>
      <c r="J1138" s="118"/>
      <c r="K1138" s="118"/>
      <c r="L1138" s="118"/>
      <c r="M1138" s="118"/>
      <c r="N1138" s="118"/>
      <c r="O1138" s="118"/>
      <c r="P1138" s="118"/>
      <c r="Q1138" s="118"/>
      <c r="R1138" s="118"/>
      <c r="S1138" s="118"/>
      <c r="T1138" s="118"/>
      <c r="U1138" s="118"/>
      <c r="V1138" s="118"/>
      <c r="W1138" s="118"/>
      <c r="X1138" s="118"/>
      <c r="Y1138" s="118"/>
      <c r="Z1138" s="118"/>
      <c r="AA1138" s="118"/>
      <c r="AB1138" s="118"/>
      <c r="AC1138" s="118"/>
      <c r="AD1138" s="118"/>
      <c r="AE1138" s="118"/>
      <c r="AF1138" s="118"/>
      <c r="AG1138" s="118"/>
      <c r="AH1138" s="118"/>
      <c r="AI1138" s="171"/>
    </row>
    <row r="1139" spans="3:35" x14ac:dyDescent="0.2">
      <c r="C1139" s="118"/>
      <c r="D1139" s="118"/>
      <c r="E1139" s="118"/>
      <c r="F1139" s="118"/>
      <c r="G1139" s="118"/>
      <c r="H1139" s="118"/>
      <c r="I1139" s="118"/>
      <c r="J1139" s="118"/>
      <c r="K1139" s="118"/>
      <c r="L1139" s="118"/>
      <c r="M1139" s="118"/>
      <c r="N1139" s="118"/>
      <c r="O1139" s="118"/>
      <c r="P1139" s="118"/>
      <c r="Q1139" s="118"/>
      <c r="R1139" s="118"/>
      <c r="S1139" s="118"/>
      <c r="T1139" s="118"/>
      <c r="U1139" s="118"/>
      <c r="V1139" s="118"/>
      <c r="W1139" s="118"/>
      <c r="X1139" s="118"/>
      <c r="Y1139" s="118"/>
      <c r="Z1139" s="118"/>
      <c r="AA1139" s="118"/>
      <c r="AB1139" s="118"/>
      <c r="AC1139" s="118"/>
      <c r="AD1139" s="118"/>
      <c r="AE1139" s="118"/>
      <c r="AF1139" s="118"/>
      <c r="AG1139" s="118"/>
      <c r="AH1139" s="118"/>
      <c r="AI1139" s="171"/>
    </row>
    <row r="1140" spans="3:35" x14ac:dyDescent="0.2">
      <c r="C1140" s="118"/>
      <c r="D1140" s="118"/>
      <c r="E1140" s="118"/>
      <c r="F1140" s="118"/>
      <c r="G1140" s="118"/>
      <c r="H1140" s="118"/>
      <c r="I1140" s="118"/>
      <c r="J1140" s="118"/>
      <c r="K1140" s="118"/>
      <c r="L1140" s="118"/>
      <c r="M1140" s="118"/>
      <c r="N1140" s="118"/>
      <c r="O1140" s="118"/>
      <c r="P1140" s="118"/>
      <c r="Q1140" s="118"/>
      <c r="R1140" s="118"/>
      <c r="S1140" s="118"/>
      <c r="T1140" s="118"/>
      <c r="U1140" s="118"/>
      <c r="V1140" s="118"/>
      <c r="W1140" s="118"/>
      <c r="X1140" s="118"/>
      <c r="Y1140" s="118"/>
      <c r="Z1140" s="118"/>
      <c r="AA1140" s="118"/>
      <c r="AB1140" s="118"/>
      <c r="AC1140" s="118"/>
      <c r="AD1140" s="118"/>
      <c r="AE1140" s="118"/>
      <c r="AF1140" s="118"/>
      <c r="AG1140" s="118"/>
      <c r="AH1140" s="118"/>
      <c r="AI1140" s="171"/>
    </row>
    <row r="1141" spans="3:35" x14ac:dyDescent="0.2">
      <c r="C1141" s="118"/>
      <c r="D1141" s="118"/>
      <c r="E1141" s="118"/>
      <c r="F1141" s="118"/>
      <c r="G1141" s="118"/>
      <c r="H1141" s="118"/>
      <c r="I1141" s="118"/>
      <c r="J1141" s="118"/>
      <c r="K1141" s="118"/>
      <c r="L1141" s="118"/>
      <c r="M1141" s="118"/>
      <c r="N1141" s="118"/>
      <c r="O1141" s="118"/>
      <c r="P1141" s="118"/>
      <c r="Q1141" s="118"/>
      <c r="R1141" s="118"/>
      <c r="S1141" s="118"/>
      <c r="T1141" s="118"/>
      <c r="U1141" s="118"/>
      <c r="V1141" s="118"/>
      <c r="W1141" s="118"/>
      <c r="X1141" s="118"/>
      <c r="Y1141" s="118"/>
      <c r="Z1141" s="118"/>
      <c r="AA1141" s="118"/>
      <c r="AB1141" s="118"/>
      <c r="AC1141" s="118"/>
      <c r="AD1141" s="118"/>
      <c r="AE1141" s="118"/>
      <c r="AF1141" s="118"/>
      <c r="AG1141" s="118"/>
      <c r="AH1141" s="118"/>
      <c r="AI1141" s="171"/>
    </row>
    <row r="1142" spans="3:35" x14ac:dyDescent="0.2">
      <c r="C1142" s="118"/>
      <c r="D1142" s="118"/>
      <c r="E1142" s="118"/>
      <c r="F1142" s="118"/>
      <c r="G1142" s="118"/>
      <c r="H1142" s="118"/>
      <c r="I1142" s="118"/>
      <c r="J1142" s="118"/>
      <c r="K1142" s="118"/>
      <c r="L1142" s="118"/>
      <c r="M1142" s="118"/>
      <c r="N1142" s="118"/>
      <c r="O1142" s="118"/>
      <c r="P1142" s="118"/>
      <c r="Q1142" s="118"/>
      <c r="R1142" s="118"/>
      <c r="S1142" s="118"/>
      <c r="T1142" s="118"/>
      <c r="U1142" s="118"/>
      <c r="V1142" s="118"/>
      <c r="W1142" s="118"/>
      <c r="X1142" s="118"/>
      <c r="Y1142" s="118"/>
      <c r="Z1142" s="118"/>
      <c r="AA1142" s="118"/>
      <c r="AB1142" s="118"/>
      <c r="AC1142" s="118"/>
      <c r="AD1142" s="118"/>
      <c r="AE1142" s="118"/>
      <c r="AF1142" s="118"/>
      <c r="AG1142" s="118"/>
      <c r="AH1142" s="118"/>
      <c r="AI1142" s="171"/>
    </row>
    <row r="1143" spans="3:35" x14ac:dyDescent="0.2">
      <c r="C1143" s="118"/>
      <c r="D1143" s="118"/>
      <c r="E1143" s="118"/>
      <c r="F1143" s="118"/>
      <c r="G1143" s="118"/>
      <c r="H1143" s="118"/>
      <c r="I1143" s="118"/>
      <c r="J1143" s="118"/>
      <c r="K1143" s="118"/>
      <c r="L1143" s="118"/>
      <c r="M1143" s="118"/>
      <c r="N1143" s="118"/>
      <c r="O1143" s="118"/>
      <c r="P1143" s="118"/>
      <c r="Q1143" s="118"/>
      <c r="R1143" s="118"/>
      <c r="S1143" s="118"/>
      <c r="T1143" s="118"/>
      <c r="U1143" s="118"/>
      <c r="V1143" s="118"/>
      <c r="W1143" s="118"/>
      <c r="X1143" s="118"/>
      <c r="Y1143" s="118"/>
      <c r="Z1143" s="118"/>
      <c r="AA1143" s="118"/>
      <c r="AB1143" s="118"/>
      <c r="AC1143" s="118"/>
      <c r="AD1143" s="118"/>
      <c r="AE1143" s="118"/>
      <c r="AF1143" s="118"/>
      <c r="AG1143" s="118"/>
      <c r="AH1143" s="118"/>
      <c r="AI1143" s="171"/>
    </row>
    <row r="1144" spans="3:35" x14ac:dyDescent="0.2">
      <c r="C1144" s="118"/>
      <c r="D1144" s="118"/>
      <c r="E1144" s="118"/>
      <c r="F1144" s="118"/>
      <c r="G1144" s="118"/>
      <c r="H1144" s="118"/>
      <c r="I1144" s="118"/>
      <c r="J1144" s="118"/>
      <c r="K1144" s="118"/>
      <c r="L1144" s="118"/>
      <c r="M1144" s="118"/>
      <c r="N1144" s="118"/>
      <c r="O1144" s="118"/>
      <c r="P1144" s="118"/>
      <c r="Q1144" s="118"/>
      <c r="R1144" s="118"/>
      <c r="S1144" s="118"/>
      <c r="T1144" s="118"/>
      <c r="U1144" s="118"/>
      <c r="V1144" s="118"/>
      <c r="W1144" s="118"/>
      <c r="X1144" s="118"/>
      <c r="Y1144" s="118"/>
      <c r="Z1144" s="118"/>
      <c r="AA1144" s="118"/>
      <c r="AB1144" s="118"/>
      <c r="AC1144" s="118"/>
      <c r="AD1144" s="118"/>
      <c r="AE1144" s="118"/>
      <c r="AF1144" s="118"/>
      <c r="AG1144" s="118"/>
      <c r="AH1144" s="118"/>
      <c r="AI1144" s="171"/>
    </row>
    <row r="1145" spans="3:35" x14ac:dyDescent="0.2">
      <c r="C1145" s="118"/>
      <c r="D1145" s="118"/>
      <c r="E1145" s="118"/>
      <c r="F1145" s="118"/>
      <c r="G1145" s="118"/>
      <c r="H1145" s="118"/>
      <c r="I1145" s="118"/>
      <c r="J1145" s="118"/>
      <c r="K1145" s="118"/>
      <c r="L1145" s="118"/>
      <c r="M1145" s="118"/>
      <c r="N1145" s="118"/>
      <c r="O1145" s="118"/>
      <c r="P1145" s="118"/>
      <c r="Q1145" s="118"/>
      <c r="R1145" s="118"/>
      <c r="S1145" s="118"/>
      <c r="T1145" s="118"/>
      <c r="U1145" s="118"/>
      <c r="V1145" s="118"/>
      <c r="W1145" s="118"/>
      <c r="X1145" s="118"/>
      <c r="Y1145" s="118"/>
      <c r="Z1145" s="118"/>
      <c r="AA1145" s="118"/>
      <c r="AB1145" s="118"/>
      <c r="AC1145" s="118"/>
      <c r="AD1145" s="118"/>
      <c r="AE1145" s="118"/>
      <c r="AF1145" s="118"/>
      <c r="AG1145" s="118"/>
      <c r="AH1145" s="118"/>
      <c r="AI1145" s="171"/>
    </row>
    <row r="1146" spans="3:35" x14ac:dyDescent="0.2">
      <c r="C1146" s="118"/>
      <c r="D1146" s="118"/>
      <c r="E1146" s="118"/>
      <c r="F1146" s="118"/>
      <c r="G1146" s="118"/>
      <c r="H1146" s="118"/>
      <c r="I1146" s="118"/>
      <c r="J1146" s="118"/>
      <c r="K1146" s="118"/>
      <c r="L1146" s="118"/>
      <c r="M1146" s="118"/>
      <c r="N1146" s="118"/>
      <c r="O1146" s="118"/>
      <c r="P1146" s="118"/>
      <c r="Q1146" s="118"/>
      <c r="R1146" s="118"/>
      <c r="S1146" s="118"/>
      <c r="T1146" s="118"/>
      <c r="U1146" s="118"/>
      <c r="V1146" s="118"/>
      <c r="W1146" s="118"/>
      <c r="X1146" s="118"/>
      <c r="Y1146" s="118"/>
      <c r="Z1146" s="118"/>
      <c r="AA1146" s="118"/>
      <c r="AB1146" s="118"/>
      <c r="AC1146" s="118"/>
      <c r="AD1146" s="118"/>
      <c r="AE1146" s="118"/>
      <c r="AF1146" s="118"/>
      <c r="AG1146" s="118"/>
      <c r="AH1146" s="118"/>
      <c r="AI1146" s="171"/>
    </row>
    <row r="1147" spans="3:35" x14ac:dyDescent="0.2">
      <c r="C1147" s="118"/>
      <c r="D1147" s="118"/>
      <c r="E1147" s="118"/>
      <c r="F1147" s="118"/>
      <c r="G1147" s="118"/>
      <c r="H1147" s="118"/>
      <c r="I1147" s="118"/>
      <c r="J1147" s="118"/>
      <c r="K1147" s="118"/>
      <c r="L1147" s="118"/>
      <c r="M1147" s="118"/>
      <c r="N1147" s="118"/>
      <c r="O1147" s="118"/>
      <c r="P1147" s="118"/>
      <c r="Q1147" s="118"/>
      <c r="R1147" s="118"/>
      <c r="S1147" s="118"/>
      <c r="T1147" s="118"/>
      <c r="U1147" s="118"/>
      <c r="V1147" s="118"/>
      <c r="W1147" s="118"/>
      <c r="X1147" s="118"/>
      <c r="Y1147" s="118"/>
      <c r="Z1147" s="118"/>
      <c r="AA1147" s="118"/>
      <c r="AB1147" s="118"/>
      <c r="AC1147" s="118"/>
      <c r="AD1147" s="118"/>
      <c r="AE1147" s="118"/>
      <c r="AF1147" s="118"/>
      <c r="AG1147" s="118"/>
      <c r="AH1147" s="118"/>
      <c r="AI1147" s="171"/>
    </row>
    <row r="1148" spans="3:35" x14ac:dyDescent="0.2">
      <c r="C1148" s="118"/>
      <c r="D1148" s="118"/>
      <c r="E1148" s="118"/>
      <c r="F1148" s="118"/>
      <c r="G1148" s="118"/>
      <c r="H1148" s="118"/>
      <c r="I1148" s="118"/>
      <c r="J1148" s="118"/>
      <c r="K1148" s="118"/>
      <c r="L1148" s="118"/>
      <c r="M1148" s="118"/>
      <c r="N1148" s="118"/>
      <c r="O1148" s="118"/>
      <c r="P1148" s="118"/>
      <c r="Q1148" s="118"/>
      <c r="R1148" s="118"/>
      <c r="S1148" s="118"/>
      <c r="T1148" s="118"/>
      <c r="U1148" s="118"/>
      <c r="V1148" s="118"/>
      <c r="W1148" s="118"/>
      <c r="X1148" s="118"/>
      <c r="Y1148" s="118"/>
      <c r="Z1148" s="118"/>
      <c r="AA1148" s="118"/>
      <c r="AB1148" s="118"/>
      <c r="AC1148" s="118"/>
      <c r="AD1148" s="118"/>
      <c r="AE1148" s="118"/>
      <c r="AF1148" s="118"/>
      <c r="AG1148" s="118"/>
      <c r="AH1148" s="118"/>
      <c r="AI1148" s="171"/>
    </row>
    <row r="1149" spans="3:35" x14ac:dyDescent="0.2">
      <c r="C1149" s="118"/>
      <c r="D1149" s="118"/>
      <c r="E1149" s="118"/>
      <c r="F1149" s="118"/>
      <c r="G1149" s="118"/>
      <c r="H1149" s="118"/>
      <c r="I1149" s="118"/>
      <c r="J1149" s="118"/>
      <c r="K1149" s="118"/>
      <c r="L1149" s="118"/>
      <c r="M1149" s="118"/>
      <c r="N1149" s="118"/>
      <c r="O1149" s="118"/>
      <c r="P1149" s="118"/>
      <c r="Q1149" s="118"/>
      <c r="R1149" s="118"/>
      <c r="S1149" s="118"/>
      <c r="T1149" s="118"/>
      <c r="U1149" s="118"/>
      <c r="V1149" s="118"/>
      <c r="W1149" s="118"/>
      <c r="X1149" s="118"/>
      <c r="Y1149" s="118"/>
      <c r="Z1149" s="118"/>
      <c r="AA1149" s="118"/>
      <c r="AB1149" s="118"/>
      <c r="AC1149" s="118"/>
      <c r="AD1149" s="118"/>
      <c r="AE1149" s="118"/>
      <c r="AF1149" s="118"/>
      <c r="AG1149" s="118"/>
      <c r="AH1149" s="118"/>
      <c r="AI1149" s="171"/>
    </row>
    <row r="1150" spans="3:35" x14ac:dyDescent="0.2">
      <c r="C1150" s="118"/>
      <c r="D1150" s="118"/>
      <c r="E1150" s="118"/>
      <c r="F1150" s="118"/>
      <c r="G1150" s="118"/>
      <c r="H1150" s="118"/>
      <c r="I1150" s="118"/>
      <c r="J1150" s="118"/>
      <c r="K1150" s="118"/>
      <c r="L1150" s="118"/>
      <c r="M1150" s="118"/>
      <c r="N1150" s="118"/>
      <c r="O1150" s="118"/>
      <c r="P1150" s="118"/>
      <c r="Q1150" s="118"/>
      <c r="R1150" s="118"/>
      <c r="S1150" s="118"/>
      <c r="T1150" s="118"/>
      <c r="U1150" s="118"/>
      <c r="V1150" s="118"/>
      <c r="W1150" s="118"/>
      <c r="X1150" s="118"/>
      <c r="Y1150" s="118"/>
      <c r="Z1150" s="118"/>
      <c r="AA1150" s="118"/>
      <c r="AB1150" s="118"/>
      <c r="AC1150" s="118"/>
      <c r="AD1150" s="118"/>
      <c r="AE1150" s="118"/>
      <c r="AF1150" s="118"/>
      <c r="AG1150" s="118"/>
      <c r="AH1150" s="118"/>
      <c r="AI1150" s="171"/>
    </row>
    <row r="1151" spans="3:35" x14ac:dyDescent="0.2">
      <c r="C1151" s="118"/>
      <c r="D1151" s="118"/>
      <c r="E1151" s="118"/>
      <c r="F1151" s="118"/>
      <c r="G1151" s="118"/>
      <c r="H1151" s="118"/>
      <c r="I1151" s="118"/>
      <c r="J1151" s="118"/>
      <c r="K1151" s="118"/>
      <c r="L1151" s="118"/>
      <c r="M1151" s="118"/>
      <c r="N1151" s="118"/>
      <c r="O1151" s="118"/>
      <c r="P1151" s="118"/>
      <c r="Q1151" s="118"/>
      <c r="R1151" s="118"/>
      <c r="S1151" s="118"/>
      <c r="T1151" s="118"/>
      <c r="U1151" s="118"/>
      <c r="V1151" s="118"/>
      <c r="W1151" s="118"/>
      <c r="X1151" s="118"/>
      <c r="Y1151" s="118"/>
      <c r="Z1151" s="118"/>
      <c r="AA1151" s="118"/>
      <c r="AB1151" s="118"/>
      <c r="AC1151" s="118"/>
      <c r="AD1151" s="118"/>
      <c r="AE1151" s="118"/>
      <c r="AF1151" s="118"/>
      <c r="AG1151" s="118"/>
      <c r="AH1151" s="118"/>
      <c r="AI1151" s="171"/>
    </row>
    <row r="1152" spans="3:35" x14ac:dyDescent="0.2">
      <c r="C1152" s="118"/>
      <c r="D1152" s="118"/>
      <c r="E1152" s="118"/>
      <c r="F1152" s="118"/>
      <c r="G1152" s="118"/>
      <c r="H1152" s="118"/>
      <c r="I1152" s="118"/>
      <c r="J1152" s="118"/>
      <c r="K1152" s="118"/>
      <c r="L1152" s="118"/>
      <c r="M1152" s="118"/>
      <c r="N1152" s="118"/>
      <c r="O1152" s="118"/>
      <c r="P1152" s="118"/>
      <c r="Q1152" s="118"/>
      <c r="R1152" s="118"/>
      <c r="S1152" s="118"/>
      <c r="T1152" s="118"/>
      <c r="U1152" s="118"/>
      <c r="V1152" s="118"/>
      <c r="W1152" s="118"/>
      <c r="X1152" s="118"/>
      <c r="Y1152" s="118"/>
      <c r="Z1152" s="118"/>
      <c r="AA1152" s="118"/>
      <c r="AB1152" s="118"/>
      <c r="AC1152" s="118"/>
      <c r="AD1152" s="118"/>
      <c r="AE1152" s="118"/>
      <c r="AF1152" s="118"/>
      <c r="AG1152" s="118"/>
      <c r="AH1152" s="118"/>
      <c r="AI1152" s="171"/>
    </row>
    <row r="1153" spans="3:35" x14ac:dyDescent="0.2">
      <c r="C1153" s="118"/>
      <c r="D1153" s="118"/>
      <c r="E1153" s="118"/>
      <c r="F1153" s="118"/>
      <c r="G1153" s="118"/>
      <c r="H1153" s="118"/>
      <c r="I1153" s="118"/>
      <c r="J1153" s="118"/>
      <c r="K1153" s="118"/>
      <c r="L1153" s="118"/>
      <c r="M1153" s="118"/>
      <c r="N1153" s="118"/>
      <c r="O1153" s="118"/>
      <c r="P1153" s="118"/>
      <c r="Q1153" s="118"/>
      <c r="R1153" s="118"/>
      <c r="S1153" s="118"/>
      <c r="T1153" s="118"/>
      <c r="U1153" s="118"/>
      <c r="V1153" s="118"/>
      <c r="W1153" s="118"/>
      <c r="X1153" s="118"/>
      <c r="Y1153" s="118"/>
      <c r="Z1153" s="118"/>
      <c r="AA1153" s="118"/>
      <c r="AB1153" s="118"/>
      <c r="AC1153" s="118"/>
      <c r="AD1153" s="118"/>
      <c r="AE1153" s="118"/>
      <c r="AF1153" s="118"/>
      <c r="AG1153" s="118"/>
      <c r="AH1153" s="118"/>
      <c r="AI1153" s="171"/>
    </row>
    <row r="1154" spans="3:35" x14ac:dyDescent="0.2">
      <c r="C1154" s="118"/>
      <c r="D1154" s="118"/>
      <c r="E1154" s="118"/>
      <c r="F1154" s="118"/>
      <c r="G1154" s="118"/>
      <c r="H1154" s="118"/>
      <c r="I1154" s="118"/>
      <c r="J1154" s="118"/>
      <c r="K1154" s="118"/>
      <c r="L1154" s="118"/>
      <c r="M1154" s="118"/>
      <c r="N1154" s="118"/>
      <c r="O1154" s="118"/>
      <c r="P1154" s="118"/>
      <c r="Q1154" s="118"/>
      <c r="R1154" s="118"/>
      <c r="S1154" s="118"/>
      <c r="T1154" s="118"/>
      <c r="U1154" s="118"/>
      <c r="V1154" s="118"/>
      <c r="W1154" s="118"/>
      <c r="X1154" s="118"/>
      <c r="Y1154" s="118"/>
      <c r="Z1154" s="118"/>
      <c r="AA1154" s="118"/>
      <c r="AB1154" s="118"/>
      <c r="AC1154" s="118"/>
      <c r="AD1154" s="118"/>
      <c r="AE1154" s="118"/>
      <c r="AF1154" s="118"/>
      <c r="AG1154" s="118"/>
      <c r="AH1154" s="118"/>
      <c r="AI1154" s="171"/>
    </row>
    <row r="1155" spans="3:35" x14ac:dyDescent="0.2">
      <c r="C1155" s="118"/>
      <c r="D1155" s="118"/>
      <c r="E1155" s="118"/>
      <c r="F1155" s="118"/>
      <c r="G1155" s="118"/>
      <c r="H1155" s="118"/>
      <c r="I1155" s="118"/>
      <c r="J1155" s="118"/>
      <c r="K1155" s="118"/>
      <c r="L1155" s="118"/>
      <c r="M1155" s="118"/>
      <c r="N1155" s="118"/>
      <c r="O1155" s="118"/>
      <c r="P1155" s="118"/>
      <c r="Q1155" s="118"/>
      <c r="R1155" s="118"/>
      <c r="S1155" s="118"/>
      <c r="T1155" s="118"/>
      <c r="U1155" s="118"/>
      <c r="V1155" s="118"/>
      <c r="W1155" s="118"/>
      <c r="X1155" s="118"/>
      <c r="Y1155" s="118"/>
      <c r="Z1155" s="118"/>
      <c r="AA1155" s="118"/>
      <c r="AB1155" s="118"/>
      <c r="AC1155" s="118"/>
      <c r="AD1155" s="118"/>
      <c r="AE1155" s="118"/>
      <c r="AF1155" s="118"/>
      <c r="AG1155" s="118"/>
      <c r="AH1155" s="118"/>
      <c r="AI1155" s="171"/>
    </row>
    <row r="1156" spans="3:35" x14ac:dyDescent="0.2">
      <c r="C1156" s="118"/>
      <c r="D1156" s="118"/>
      <c r="E1156" s="118"/>
      <c r="F1156" s="118"/>
      <c r="G1156" s="118"/>
      <c r="H1156" s="118"/>
      <c r="I1156" s="118"/>
      <c r="J1156" s="118"/>
      <c r="K1156" s="118"/>
      <c r="L1156" s="118"/>
      <c r="M1156" s="118"/>
      <c r="N1156" s="118"/>
      <c r="O1156" s="118"/>
      <c r="P1156" s="118"/>
      <c r="Q1156" s="118"/>
      <c r="R1156" s="118"/>
      <c r="S1156" s="118"/>
      <c r="T1156" s="118"/>
      <c r="U1156" s="118"/>
      <c r="V1156" s="118"/>
      <c r="W1156" s="118"/>
      <c r="X1156" s="118"/>
      <c r="Y1156" s="118"/>
      <c r="Z1156" s="118"/>
      <c r="AA1156" s="118"/>
      <c r="AB1156" s="118"/>
      <c r="AC1156" s="118"/>
      <c r="AD1156" s="118"/>
      <c r="AE1156" s="118"/>
      <c r="AF1156" s="118"/>
      <c r="AG1156" s="118"/>
      <c r="AH1156" s="118"/>
      <c r="AI1156" s="171"/>
    </row>
    <row r="1157" spans="3:35" x14ac:dyDescent="0.2">
      <c r="C1157" s="118"/>
      <c r="D1157" s="118"/>
      <c r="E1157" s="118"/>
      <c r="F1157" s="118"/>
      <c r="G1157" s="118"/>
      <c r="H1157" s="118"/>
      <c r="I1157" s="118"/>
      <c r="J1157" s="118"/>
      <c r="K1157" s="118"/>
      <c r="L1157" s="118"/>
      <c r="M1157" s="118"/>
      <c r="N1157" s="118"/>
      <c r="O1157" s="118"/>
      <c r="P1157" s="118"/>
      <c r="Q1157" s="118"/>
      <c r="R1157" s="118"/>
      <c r="S1157" s="118"/>
      <c r="T1157" s="118"/>
      <c r="U1157" s="118"/>
      <c r="V1157" s="118"/>
      <c r="W1157" s="118"/>
      <c r="X1157" s="118"/>
      <c r="Y1157" s="118"/>
      <c r="Z1157" s="118"/>
      <c r="AA1157" s="118"/>
      <c r="AB1157" s="118"/>
      <c r="AC1157" s="118"/>
      <c r="AD1157" s="118"/>
      <c r="AE1157" s="118"/>
      <c r="AF1157" s="118"/>
      <c r="AG1157" s="118"/>
      <c r="AH1157" s="118"/>
      <c r="AI1157" s="171"/>
    </row>
    <row r="1158" spans="3:35" x14ac:dyDescent="0.2">
      <c r="C1158" s="118"/>
      <c r="D1158" s="118"/>
      <c r="E1158" s="118"/>
      <c r="F1158" s="118"/>
      <c r="G1158" s="118"/>
      <c r="H1158" s="118"/>
      <c r="I1158" s="118"/>
      <c r="J1158" s="118"/>
      <c r="K1158" s="118"/>
      <c r="L1158" s="118"/>
      <c r="M1158" s="118"/>
      <c r="N1158" s="118"/>
      <c r="O1158" s="118"/>
      <c r="P1158" s="118"/>
      <c r="Q1158" s="118"/>
      <c r="R1158" s="118"/>
      <c r="S1158" s="118"/>
      <c r="T1158" s="118"/>
      <c r="U1158" s="118"/>
      <c r="V1158" s="118"/>
      <c r="W1158" s="118"/>
      <c r="X1158" s="118"/>
      <c r="Y1158" s="118"/>
      <c r="Z1158" s="118"/>
      <c r="AA1158" s="118"/>
      <c r="AB1158" s="118"/>
      <c r="AC1158" s="118"/>
      <c r="AD1158" s="118"/>
      <c r="AE1158" s="118"/>
      <c r="AF1158" s="118"/>
      <c r="AG1158" s="118"/>
      <c r="AH1158" s="118"/>
      <c r="AI1158" s="171"/>
    </row>
    <row r="1159" spans="3:35" x14ac:dyDescent="0.2">
      <c r="C1159" s="118"/>
      <c r="D1159" s="118"/>
      <c r="E1159" s="118"/>
      <c r="F1159" s="118"/>
      <c r="G1159" s="118"/>
      <c r="H1159" s="118"/>
      <c r="I1159" s="118"/>
      <c r="J1159" s="118"/>
      <c r="K1159" s="118"/>
      <c r="L1159" s="118"/>
      <c r="M1159" s="118"/>
      <c r="N1159" s="118"/>
      <c r="O1159" s="118"/>
      <c r="P1159" s="118"/>
      <c r="Q1159" s="118"/>
      <c r="R1159" s="118"/>
      <c r="S1159" s="118"/>
      <c r="T1159" s="118"/>
      <c r="U1159" s="118"/>
      <c r="V1159" s="118"/>
      <c r="W1159" s="118"/>
      <c r="X1159" s="118"/>
      <c r="Y1159" s="118"/>
      <c r="Z1159" s="118"/>
      <c r="AA1159" s="118"/>
      <c r="AB1159" s="118"/>
      <c r="AC1159" s="118"/>
      <c r="AD1159" s="118"/>
      <c r="AE1159" s="118"/>
      <c r="AF1159" s="118"/>
      <c r="AG1159" s="118"/>
      <c r="AH1159" s="118"/>
      <c r="AI1159" s="171"/>
    </row>
    <row r="1160" spans="3:35" x14ac:dyDescent="0.2">
      <c r="C1160" s="118"/>
      <c r="D1160" s="118"/>
      <c r="E1160" s="118"/>
      <c r="F1160" s="118"/>
      <c r="G1160" s="118"/>
      <c r="H1160" s="118"/>
      <c r="I1160" s="118"/>
      <c r="J1160" s="118"/>
      <c r="K1160" s="118"/>
      <c r="L1160" s="118"/>
      <c r="M1160" s="118"/>
      <c r="N1160" s="118"/>
      <c r="O1160" s="118"/>
      <c r="P1160" s="118"/>
      <c r="Q1160" s="118"/>
      <c r="R1160" s="118"/>
      <c r="S1160" s="118"/>
      <c r="T1160" s="118"/>
      <c r="U1160" s="118"/>
      <c r="V1160" s="118"/>
      <c r="W1160" s="118"/>
      <c r="X1160" s="118"/>
      <c r="Y1160" s="118"/>
      <c r="Z1160" s="118"/>
      <c r="AA1160" s="118"/>
      <c r="AB1160" s="118"/>
      <c r="AC1160" s="118"/>
      <c r="AD1160" s="118"/>
      <c r="AE1160" s="118"/>
      <c r="AF1160" s="118"/>
      <c r="AG1160" s="118"/>
      <c r="AH1160" s="118"/>
      <c r="AI1160" s="171"/>
    </row>
    <row r="1161" spans="3:35" x14ac:dyDescent="0.2">
      <c r="C1161" s="118"/>
      <c r="D1161" s="118"/>
      <c r="E1161" s="118"/>
      <c r="F1161" s="118"/>
      <c r="G1161" s="118"/>
      <c r="H1161" s="118"/>
      <c r="I1161" s="118"/>
      <c r="J1161" s="118"/>
      <c r="K1161" s="118"/>
      <c r="L1161" s="118"/>
      <c r="M1161" s="118"/>
      <c r="N1161" s="118"/>
      <c r="O1161" s="118"/>
      <c r="P1161" s="118"/>
      <c r="Q1161" s="118"/>
      <c r="R1161" s="118"/>
      <c r="S1161" s="118"/>
      <c r="T1161" s="118"/>
      <c r="U1161" s="118"/>
      <c r="V1161" s="118"/>
      <c r="W1161" s="118"/>
      <c r="X1161" s="118"/>
      <c r="Y1161" s="118"/>
      <c r="Z1161" s="118"/>
      <c r="AA1161" s="118"/>
      <c r="AB1161" s="118"/>
      <c r="AC1161" s="118"/>
      <c r="AD1161" s="118"/>
      <c r="AE1161" s="118"/>
      <c r="AF1161" s="118"/>
      <c r="AG1161" s="118"/>
      <c r="AH1161" s="118"/>
      <c r="AI1161" s="171"/>
    </row>
    <row r="1162" spans="3:35" x14ac:dyDescent="0.2">
      <c r="C1162" s="118"/>
      <c r="D1162" s="118"/>
      <c r="E1162" s="118"/>
      <c r="F1162" s="118"/>
      <c r="G1162" s="118"/>
      <c r="H1162" s="118"/>
      <c r="I1162" s="118"/>
      <c r="J1162" s="118"/>
      <c r="K1162" s="118"/>
      <c r="L1162" s="118"/>
      <c r="M1162" s="118"/>
      <c r="N1162" s="118"/>
      <c r="O1162" s="118"/>
      <c r="P1162" s="118"/>
      <c r="Q1162" s="118"/>
      <c r="R1162" s="118"/>
      <c r="S1162" s="118"/>
      <c r="T1162" s="118"/>
      <c r="U1162" s="118"/>
      <c r="V1162" s="118"/>
      <c r="W1162" s="118"/>
      <c r="X1162" s="118"/>
      <c r="Y1162" s="118"/>
      <c r="Z1162" s="118"/>
      <c r="AA1162" s="118"/>
      <c r="AB1162" s="118"/>
      <c r="AC1162" s="118"/>
      <c r="AD1162" s="118"/>
      <c r="AE1162" s="118"/>
      <c r="AF1162" s="118"/>
      <c r="AG1162" s="118"/>
      <c r="AH1162" s="118"/>
      <c r="AI1162" s="171"/>
    </row>
    <row r="1163" spans="3:35" x14ac:dyDescent="0.2">
      <c r="C1163" s="118"/>
      <c r="D1163" s="118"/>
      <c r="E1163" s="118"/>
      <c r="F1163" s="118"/>
      <c r="G1163" s="118"/>
      <c r="H1163" s="118"/>
      <c r="I1163" s="118"/>
      <c r="J1163" s="118"/>
      <c r="K1163" s="118"/>
      <c r="L1163" s="118"/>
      <c r="M1163" s="118"/>
      <c r="N1163" s="118"/>
      <c r="O1163" s="118"/>
      <c r="P1163" s="118"/>
      <c r="Q1163" s="118"/>
      <c r="R1163" s="118"/>
      <c r="S1163" s="118"/>
      <c r="T1163" s="118"/>
      <c r="U1163" s="118"/>
      <c r="V1163" s="118"/>
      <c r="W1163" s="118"/>
      <c r="X1163" s="118"/>
      <c r="Y1163" s="118"/>
      <c r="Z1163" s="118"/>
      <c r="AA1163" s="118"/>
      <c r="AB1163" s="118"/>
      <c r="AC1163" s="118"/>
      <c r="AD1163" s="118"/>
      <c r="AE1163" s="118"/>
      <c r="AF1163" s="118"/>
      <c r="AG1163" s="118"/>
      <c r="AH1163" s="118"/>
      <c r="AI1163" s="171"/>
    </row>
    <row r="1164" spans="3:35" x14ac:dyDescent="0.2">
      <c r="C1164" s="118"/>
      <c r="D1164" s="118"/>
      <c r="E1164" s="118"/>
      <c r="F1164" s="118"/>
      <c r="G1164" s="118"/>
      <c r="H1164" s="118"/>
      <c r="I1164" s="118"/>
      <c r="J1164" s="118"/>
      <c r="K1164" s="118"/>
      <c r="L1164" s="118"/>
      <c r="M1164" s="118"/>
      <c r="N1164" s="118"/>
      <c r="O1164" s="118"/>
      <c r="P1164" s="118"/>
      <c r="Q1164" s="118"/>
      <c r="R1164" s="118"/>
      <c r="S1164" s="118"/>
      <c r="T1164" s="118"/>
      <c r="U1164" s="118"/>
      <c r="V1164" s="118"/>
      <c r="W1164" s="118"/>
      <c r="X1164" s="118"/>
      <c r="Y1164" s="118"/>
      <c r="Z1164" s="118"/>
      <c r="AA1164" s="118"/>
      <c r="AB1164" s="118"/>
      <c r="AC1164" s="118"/>
      <c r="AD1164" s="118"/>
      <c r="AE1164" s="118"/>
      <c r="AF1164" s="118"/>
      <c r="AG1164" s="118"/>
      <c r="AH1164" s="118"/>
      <c r="AI1164" s="171"/>
    </row>
    <row r="1165" spans="3:35" x14ac:dyDescent="0.2">
      <c r="C1165" s="118"/>
      <c r="D1165" s="118"/>
      <c r="E1165" s="118"/>
      <c r="F1165" s="118"/>
      <c r="G1165" s="118"/>
      <c r="H1165" s="118"/>
      <c r="I1165" s="118"/>
      <c r="J1165" s="118"/>
      <c r="K1165" s="118"/>
      <c r="L1165" s="118"/>
      <c r="M1165" s="118"/>
      <c r="N1165" s="118"/>
      <c r="O1165" s="118"/>
      <c r="P1165" s="118"/>
      <c r="Q1165" s="118"/>
      <c r="R1165" s="118"/>
      <c r="S1165" s="118"/>
      <c r="T1165" s="118"/>
      <c r="U1165" s="118"/>
      <c r="V1165" s="118"/>
      <c r="W1165" s="118"/>
      <c r="X1165" s="118"/>
      <c r="Y1165" s="118"/>
      <c r="Z1165" s="118"/>
      <c r="AA1165" s="118"/>
      <c r="AB1165" s="118"/>
      <c r="AC1165" s="118"/>
      <c r="AD1165" s="118"/>
      <c r="AE1165" s="118"/>
      <c r="AF1165" s="118"/>
      <c r="AG1165" s="118"/>
      <c r="AH1165" s="118"/>
      <c r="AI1165" s="171"/>
    </row>
    <row r="1166" spans="3:35" x14ac:dyDescent="0.2">
      <c r="C1166" s="118"/>
      <c r="D1166" s="118"/>
      <c r="E1166" s="118"/>
      <c r="F1166" s="118"/>
      <c r="G1166" s="118"/>
      <c r="H1166" s="118"/>
      <c r="I1166" s="118"/>
      <c r="J1166" s="118"/>
      <c r="K1166" s="118"/>
      <c r="L1166" s="118"/>
      <c r="M1166" s="118"/>
      <c r="N1166" s="118"/>
      <c r="O1166" s="118"/>
      <c r="P1166" s="118"/>
      <c r="Q1166" s="118"/>
      <c r="R1166" s="118"/>
      <c r="S1166" s="118"/>
      <c r="T1166" s="118"/>
      <c r="U1166" s="118"/>
      <c r="V1166" s="118"/>
      <c r="W1166" s="118"/>
      <c r="X1166" s="118"/>
      <c r="Y1166" s="118"/>
      <c r="Z1166" s="118"/>
      <c r="AA1166" s="118"/>
      <c r="AB1166" s="118"/>
      <c r="AC1166" s="118"/>
      <c r="AD1166" s="118"/>
      <c r="AE1166" s="118"/>
      <c r="AF1166" s="118"/>
      <c r="AG1166" s="118"/>
      <c r="AH1166" s="118"/>
      <c r="AI1166" s="171"/>
    </row>
    <row r="1167" spans="3:35" x14ac:dyDescent="0.2">
      <c r="C1167" s="118"/>
      <c r="D1167" s="118"/>
      <c r="E1167" s="118"/>
      <c r="F1167" s="118"/>
      <c r="G1167" s="118"/>
      <c r="H1167" s="118"/>
      <c r="I1167" s="118"/>
      <c r="J1167" s="118"/>
      <c r="K1167" s="118"/>
      <c r="L1167" s="118"/>
      <c r="M1167" s="118"/>
      <c r="N1167" s="118"/>
      <c r="O1167" s="118"/>
      <c r="P1167" s="118"/>
      <c r="Q1167" s="118"/>
      <c r="R1167" s="118"/>
      <c r="S1167" s="118"/>
      <c r="T1167" s="118"/>
      <c r="U1167" s="118"/>
      <c r="V1167" s="118"/>
      <c r="W1167" s="118"/>
      <c r="X1167" s="118"/>
      <c r="Y1167" s="118"/>
      <c r="Z1167" s="118"/>
      <c r="AA1167" s="118"/>
      <c r="AB1167" s="118"/>
      <c r="AC1167" s="118"/>
      <c r="AD1167" s="118"/>
      <c r="AE1167" s="118"/>
      <c r="AF1167" s="118"/>
      <c r="AG1167" s="118"/>
      <c r="AH1167" s="118"/>
      <c r="AI1167" s="171"/>
    </row>
    <row r="1168" spans="3:35" x14ac:dyDescent="0.2">
      <c r="C1168" s="118"/>
      <c r="D1168" s="118"/>
      <c r="E1168" s="118"/>
      <c r="F1168" s="118"/>
      <c r="G1168" s="118"/>
      <c r="H1168" s="118"/>
      <c r="I1168" s="118"/>
      <c r="J1168" s="118"/>
      <c r="K1168" s="118"/>
      <c r="L1168" s="118"/>
      <c r="M1168" s="118"/>
      <c r="N1168" s="118"/>
      <c r="O1168" s="118"/>
      <c r="P1168" s="118"/>
      <c r="Q1168" s="118"/>
      <c r="R1168" s="118"/>
      <c r="S1168" s="118"/>
      <c r="T1168" s="118"/>
      <c r="U1168" s="118"/>
      <c r="V1168" s="118"/>
      <c r="W1168" s="118"/>
      <c r="X1168" s="118"/>
      <c r="Y1168" s="118"/>
      <c r="Z1168" s="118"/>
      <c r="AA1168" s="118"/>
      <c r="AB1168" s="118"/>
      <c r="AC1168" s="118"/>
      <c r="AD1168" s="118"/>
      <c r="AE1168" s="118"/>
      <c r="AF1168" s="118"/>
      <c r="AG1168" s="118"/>
      <c r="AH1168" s="118"/>
      <c r="AI1168" s="171"/>
    </row>
    <row r="1169" spans="3:35" x14ac:dyDescent="0.2">
      <c r="C1169" s="118"/>
      <c r="D1169" s="118"/>
      <c r="E1169" s="118"/>
      <c r="F1169" s="118"/>
      <c r="G1169" s="118"/>
      <c r="H1169" s="118"/>
      <c r="I1169" s="118"/>
      <c r="J1169" s="118"/>
      <c r="K1169" s="118"/>
      <c r="L1169" s="118"/>
      <c r="M1169" s="118"/>
      <c r="N1169" s="118"/>
      <c r="O1169" s="118"/>
      <c r="P1169" s="118"/>
      <c r="Q1169" s="118"/>
      <c r="R1169" s="118"/>
      <c r="S1169" s="118"/>
      <c r="T1169" s="118"/>
      <c r="U1169" s="118"/>
      <c r="V1169" s="118"/>
      <c r="W1169" s="118"/>
      <c r="X1169" s="118"/>
      <c r="Y1169" s="118"/>
      <c r="Z1169" s="118"/>
      <c r="AA1169" s="118"/>
      <c r="AB1169" s="118"/>
      <c r="AC1169" s="118"/>
      <c r="AD1169" s="118"/>
      <c r="AE1169" s="118"/>
      <c r="AF1169" s="118"/>
      <c r="AG1169" s="118"/>
      <c r="AH1169" s="118"/>
      <c r="AI1169" s="171"/>
    </row>
    <row r="1170" spans="3:35" x14ac:dyDescent="0.2">
      <c r="C1170" s="118"/>
      <c r="D1170" s="118"/>
      <c r="E1170" s="118"/>
      <c r="F1170" s="118"/>
      <c r="G1170" s="118"/>
      <c r="H1170" s="118"/>
      <c r="I1170" s="118"/>
      <c r="J1170" s="118"/>
      <c r="K1170" s="118"/>
      <c r="L1170" s="118"/>
      <c r="M1170" s="118"/>
      <c r="N1170" s="118"/>
      <c r="O1170" s="118"/>
      <c r="P1170" s="118"/>
      <c r="Q1170" s="118"/>
      <c r="R1170" s="118"/>
      <c r="S1170" s="118"/>
      <c r="T1170" s="118"/>
      <c r="U1170" s="118"/>
      <c r="V1170" s="118"/>
      <c r="W1170" s="118"/>
      <c r="X1170" s="118"/>
      <c r="Y1170" s="118"/>
      <c r="Z1170" s="118"/>
      <c r="AA1170" s="118"/>
      <c r="AB1170" s="118"/>
      <c r="AC1170" s="118"/>
      <c r="AD1170" s="118"/>
      <c r="AE1170" s="118"/>
      <c r="AF1170" s="118"/>
      <c r="AG1170" s="118"/>
      <c r="AH1170" s="118"/>
      <c r="AI1170" s="171"/>
    </row>
    <row r="1171" spans="3:35" x14ac:dyDescent="0.2">
      <c r="C1171" s="118"/>
      <c r="D1171" s="118"/>
      <c r="E1171" s="118"/>
      <c r="F1171" s="118"/>
      <c r="G1171" s="118"/>
      <c r="H1171" s="118"/>
      <c r="I1171" s="118"/>
      <c r="J1171" s="118"/>
      <c r="K1171" s="118"/>
      <c r="L1171" s="118"/>
      <c r="M1171" s="118"/>
      <c r="N1171" s="118"/>
      <c r="O1171" s="118"/>
      <c r="P1171" s="118"/>
      <c r="Q1171" s="118"/>
      <c r="R1171" s="118"/>
      <c r="S1171" s="118"/>
      <c r="T1171" s="118"/>
      <c r="U1171" s="118"/>
      <c r="V1171" s="118"/>
      <c r="W1171" s="118"/>
      <c r="X1171" s="118"/>
      <c r="Y1171" s="118"/>
      <c r="Z1171" s="118"/>
      <c r="AA1171" s="118"/>
      <c r="AB1171" s="118"/>
      <c r="AC1171" s="118"/>
      <c r="AD1171" s="118"/>
      <c r="AE1171" s="118"/>
      <c r="AF1171" s="118"/>
      <c r="AG1171" s="118"/>
      <c r="AH1171" s="118"/>
      <c r="AI1171" s="171"/>
    </row>
    <row r="1172" spans="3:35" x14ac:dyDescent="0.2">
      <c r="C1172" s="118"/>
      <c r="D1172" s="118"/>
      <c r="E1172" s="118"/>
      <c r="F1172" s="118"/>
      <c r="G1172" s="118"/>
      <c r="H1172" s="118"/>
      <c r="I1172" s="118"/>
      <c r="J1172" s="118"/>
      <c r="K1172" s="118"/>
      <c r="L1172" s="118"/>
      <c r="M1172" s="118"/>
      <c r="N1172" s="118"/>
      <c r="O1172" s="118"/>
      <c r="P1172" s="118"/>
      <c r="Q1172" s="118"/>
      <c r="R1172" s="118"/>
      <c r="S1172" s="118"/>
      <c r="T1172" s="118"/>
      <c r="U1172" s="118"/>
      <c r="V1172" s="118"/>
      <c r="W1172" s="118"/>
      <c r="X1172" s="118"/>
      <c r="Y1172" s="118"/>
      <c r="Z1172" s="118"/>
      <c r="AA1172" s="118"/>
      <c r="AB1172" s="118"/>
      <c r="AC1172" s="118"/>
      <c r="AD1172" s="118"/>
      <c r="AE1172" s="118"/>
      <c r="AF1172" s="118"/>
      <c r="AG1172" s="118"/>
      <c r="AH1172" s="118"/>
      <c r="AI1172" s="171"/>
    </row>
    <row r="1173" spans="3:35" x14ac:dyDescent="0.2">
      <c r="C1173" s="118"/>
      <c r="D1173" s="118"/>
      <c r="E1173" s="118"/>
      <c r="F1173" s="118"/>
      <c r="G1173" s="118"/>
      <c r="H1173" s="118"/>
      <c r="I1173" s="118"/>
      <c r="J1173" s="118"/>
      <c r="K1173" s="118"/>
      <c r="L1173" s="118"/>
      <c r="M1173" s="118"/>
      <c r="N1173" s="118"/>
      <c r="O1173" s="118"/>
      <c r="P1173" s="118"/>
      <c r="Q1173" s="118"/>
      <c r="R1173" s="118"/>
      <c r="S1173" s="118"/>
      <c r="T1173" s="118"/>
      <c r="U1173" s="118"/>
      <c r="V1173" s="118"/>
      <c r="W1173" s="118"/>
      <c r="X1173" s="118"/>
      <c r="Y1173" s="118"/>
      <c r="Z1173" s="118"/>
      <c r="AA1173" s="118"/>
      <c r="AB1173" s="118"/>
      <c r="AC1173" s="118"/>
      <c r="AD1173" s="118"/>
      <c r="AE1173" s="118"/>
      <c r="AF1173" s="118"/>
      <c r="AG1173" s="118"/>
      <c r="AH1173" s="118"/>
      <c r="AI1173" s="171"/>
    </row>
    <row r="1174" spans="3:35" x14ac:dyDescent="0.2">
      <c r="C1174" s="118"/>
      <c r="D1174" s="118"/>
      <c r="E1174" s="118"/>
      <c r="F1174" s="118"/>
      <c r="G1174" s="118"/>
      <c r="H1174" s="118"/>
      <c r="I1174" s="118"/>
      <c r="J1174" s="118"/>
      <c r="K1174" s="118"/>
      <c r="L1174" s="118"/>
      <c r="M1174" s="118"/>
      <c r="N1174" s="118"/>
      <c r="O1174" s="118"/>
      <c r="P1174" s="118"/>
      <c r="Q1174" s="118"/>
      <c r="R1174" s="118"/>
      <c r="S1174" s="118"/>
      <c r="T1174" s="118"/>
      <c r="U1174" s="118"/>
      <c r="V1174" s="118"/>
      <c r="W1174" s="118"/>
      <c r="X1174" s="118"/>
      <c r="Y1174" s="118"/>
      <c r="Z1174" s="118"/>
      <c r="AA1174" s="118"/>
      <c r="AB1174" s="118"/>
      <c r="AC1174" s="118"/>
      <c r="AD1174" s="118"/>
      <c r="AE1174" s="118"/>
      <c r="AF1174" s="118"/>
      <c r="AG1174" s="118"/>
      <c r="AH1174" s="118"/>
      <c r="AI1174" s="171"/>
    </row>
    <row r="1175" spans="3:35" x14ac:dyDescent="0.2">
      <c r="C1175" s="118"/>
      <c r="D1175" s="118"/>
      <c r="E1175" s="118"/>
      <c r="F1175" s="118"/>
      <c r="G1175" s="118"/>
      <c r="H1175" s="118"/>
      <c r="I1175" s="118"/>
      <c r="J1175" s="118"/>
      <c r="K1175" s="118"/>
      <c r="L1175" s="118"/>
      <c r="M1175" s="118"/>
      <c r="N1175" s="118"/>
      <c r="O1175" s="118"/>
      <c r="P1175" s="118"/>
      <c r="Q1175" s="118"/>
      <c r="R1175" s="118"/>
      <c r="S1175" s="118"/>
      <c r="T1175" s="118"/>
      <c r="U1175" s="118"/>
      <c r="V1175" s="118"/>
      <c r="W1175" s="118"/>
      <c r="X1175" s="118"/>
      <c r="Y1175" s="118"/>
      <c r="Z1175" s="118"/>
      <c r="AA1175" s="118"/>
      <c r="AB1175" s="118"/>
      <c r="AC1175" s="118"/>
      <c r="AD1175" s="118"/>
      <c r="AE1175" s="118"/>
      <c r="AF1175" s="118"/>
      <c r="AG1175" s="118"/>
      <c r="AH1175" s="118"/>
      <c r="AI1175" s="171"/>
    </row>
    <row r="1176" spans="3:35" x14ac:dyDescent="0.2">
      <c r="C1176" s="118"/>
      <c r="D1176" s="118"/>
      <c r="E1176" s="118"/>
      <c r="F1176" s="118"/>
      <c r="G1176" s="118"/>
      <c r="H1176" s="118"/>
      <c r="I1176" s="118"/>
      <c r="J1176" s="118"/>
      <c r="K1176" s="118"/>
      <c r="L1176" s="118"/>
      <c r="M1176" s="118"/>
      <c r="N1176" s="118"/>
      <c r="O1176" s="118"/>
      <c r="P1176" s="118"/>
      <c r="Q1176" s="118"/>
      <c r="R1176" s="118"/>
      <c r="S1176" s="118"/>
      <c r="T1176" s="118"/>
      <c r="U1176" s="118"/>
      <c r="V1176" s="118"/>
      <c r="W1176" s="118"/>
      <c r="X1176" s="118"/>
      <c r="Y1176" s="118"/>
      <c r="Z1176" s="118"/>
      <c r="AA1176" s="118"/>
      <c r="AB1176" s="118"/>
      <c r="AC1176" s="118"/>
      <c r="AD1176" s="118"/>
      <c r="AE1176" s="118"/>
      <c r="AF1176" s="118"/>
      <c r="AG1176" s="118"/>
      <c r="AH1176" s="118"/>
      <c r="AI1176" s="171"/>
    </row>
    <row r="1177" spans="3:35" x14ac:dyDescent="0.2">
      <c r="C1177" s="118"/>
      <c r="D1177" s="118"/>
      <c r="E1177" s="118"/>
      <c r="F1177" s="118"/>
      <c r="G1177" s="118"/>
      <c r="H1177" s="118"/>
      <c r="I1177" s="118"/>
      <c r="J1177" s="118"/>
      <c r="K1177" s="118"/>
      <c r="L1177" s="118"/>
      <c r="M1177" s="118"/>
      <c r="N1177" s="118"/>
      <c r="O1177" s="118"/>
      <c r="P1177" s="118"/>
      <c r="Q1177" s="118"/>
      <c r="R1177" s="118"/>
      <c r="S1177" s="118"/>
      <c r="T1177" s="118"/>
      <c r="U1177" s="118"/>
      <c r="V1177" s="118"/>
      <c r="W1177" s="118"/>
      <c r="X1177" s="118"/>
      <c r="Y1177" s="118"/>
      <c r="Z1177" s="118"/>
      <c r="AA1177" s="118"/>
      <c r="AB1177" s="118"/>
      <c r="AC1177" s="118"/>
      <c r="AD1177" s="118"/>
      <c r="AE1177" s="118"/>
      <c r="AF1177" s="118"/>
      <c r="AG1177" s="118"/>
      <c r="AH1177" s="118"/>
      <c r="AI1177" s="171"/>
    </row>
    <row r="1178" spans="3:35" x14ac:dyDescent="0.2">
      <c r="C1178" s="118"/>
      <c r="D1178" s="118"/>
      <c r="E1178" s="118"/>
      <c r="F1178" s="118"/>
      <c r="G1178" s="118"/>
      <c r="H1178" s="118"/>
      <c r="I1178" s="118"/>
      <c r="J1178" s="118"/>
      <c r="K1178" s="118"/>
      <c r="L1178" s="118"/>
      <c r="M1178" s="118"/>
      <c r="N1178" s="118"/>
      <c r="O1178" s="118"/>
      <c r="P1178" s="118"/>
      <c r="Q1178" s="118"/>
      <c r="R1178" s="118"/>
      <c r="S1178" s="118"/>
      <c r="T1178" s="118"/>
      <c r="U1178" s="118"/>
      <c r="V1178" s="118"/>
      <c r="W1178" s="118"/>
      <c r="X1178" s="118"/>
      <c r="Y1178" s="118"/>
      <c r="Z1178" s="118"/>
      <c r="AA1178" s="118"/>
      <c r="AB1178" s="118"/>
      <c r="AC1178" s="118"/>
      <c r="AD1178" s="118"/>
      <c r="AE1178" s="118"/>
      <c r="AF1178" s="118"/>
      <c r="AG1178" s="118"/>
      <c r="AH1178" s="118"/>
      <c r="AI1178" s="171"/>
    </row>
    <row r="1179" spans="3:35" x14ac:dyDescent="0.2">
      <c r="C1179" s="118"/>
      <c r="D1179" s="118"/>
      <c r="E1179" s="118"/>
      <c r="F1179" s="118"/>
      <c r="G1179" s="118"/>
      <c r="H1179" s="118"/>
      <c r="I1179" s="118"/>
      <c r="J1179" s="118"/>
      <c r="K1179" s="118"/>
      <c r="L1179" s="118"/>
      <c r="M1179" s="118"/>
      <c r="N1179" s="118"/>
      <c r="O1179" s="118"/>
      <c r="P1179" s="118"/>
      <c r="Q1179" s="118"/>
      <c r="R1179" s="118"/>
      <c r="S1179" s="118"/>
      <c r="T1179" s="118"/>
      <c r="U1179" s="118"/>
      <c r="V1179" s="118"/>
      <c r="W1179" s="118"/>
      <c r="X1179" s="118"/>
      <c r="Y1179" s="118"/>
      <c r="Z1179" s="118"/>
      <c r="AA1179" s="118"/>
      <c r="AB1179" s="118"/>
      <c r="AC1179" s="118"/>
      <c r="AD1179" s="118"/>
      <c r="AE1179" s="118"/>
      <c r="AF1179" s="118"/>
      <c r="AG1179" s="118"/>
      <c r="AH1179" s="118"/>
      <c r="AI1179" s="171"/>
    </row>
    <row r="1180" spans="3:35" x14ac:dyDescent="0.2">
      <c r="C1180" s="118"/>
      <c r="D1180" s="118"/>
      <c r="E1180" s="118"/>
      <c r="F1180" s="118"/>
      <c r="G1180" s="118"/>
      <c r="H1180" s="118"/>
      <c r="I1180" s="118"/>
      <c r="J1180" s="118"/>
      <c r="K1180" s="118"/>
      <c r="L1180" s="118"/>
      <c r="M1180" s="118"/>
      <c r="N1180" s="118"/>
      <c r="O1180" s="118"/>
      <c r="P1180" s="118"/>
      <c r="Q1180" s="118"/>
      <c r="R1180" s="118"/>
      <c r="S1180" s="118"/>
      <c r="T1180" s="118"/>
      <c r="U1180" s="118"/>
      <c r="V1180" s="118"/>
      <c r="W1180" s="118"/>
      <c r="X1180" s="118"/>
      <c r="Y1180" s="118"/>
      <c r="Z1180" s="118"/>
      <c r="AA1180" s="118"/>
      <c r="AB1180" s="118"/>
      <c r="AC1180" s="118"/>
      <c r="AD1180" s="118"/>
      <c r="AE1180" s="118"/>
      <c r="AF1180" s="118"/>
      <c r="AG1180" s="118"/>
      <c r="AH1180" s="118"/>
      <c r="AI1180" s="171"/>
    </row>
    <row r="1181" spans="3:35" x14ac:dyDescent="0.2">
      <c r="C1181" s="118"/>
      <c r="D1181" s="118"/>
      <c r="E1181" s="118"/>
      <c r="F1181" s="118"/>
      <c r="G1181" s="118"/>
      <c r="H1181" s="118"/>
      <c r="I1181" s="118"/>
      <c r="J1181" s="118"/>
      <c r="K1181" s="118"/>
      <c r="L1181" s="118"/>
      <c r="M1181" s="118"/>
      <c r="N1181" s="118"/>
      <c r="O1181" s="118"/>
      <c r="P1181" s="118"/>
      <c r="Q1181" s="118"/>
      <c r="R1181" s="118"/>
      <c r="S1181" s="118"/>
      <c r="T1181" s="118"/>
      <c r="U1181" s="118"/>
      <c r="V1181" s="118"/>
      <c r="W1181" s="118"/>
      <c r="X1181" s="118"/>
      <c r="Y1181" s="118"/>
      <c r="Z1181" s="118"/>
      <c r="AA1181" s="118"/>
      <c r="AB1181" s="118"/>
      <c r="AC1181" s="118"/>
      <c r="AD1181" s="118"/>
      <c r="AE1181" s="118"/>
      <c r="AF1181" s="118"/>
      <c r="AG1181" s="118"/>
      <c r="AH1181" s="118"/>
      <c r="AI1181" s="171"/>
    </row>
    <row r="1182" spans="3:35" x14ac:dyDescent="0.2">
      <c r="C1182" s="118"/>
      <c r="D1182" s="118"/>
      <c r="E1182" s="118"/>
      <c r="F1182" s="118"/>
      <c r="G1182" s="118"/>
      <c r="H1182" s="118"/>
      <c r="I1182" s="118"/>
      <c r="J1182" s="118"/>
      <c r="K1182" s="118"/>
      <c r="L1182" s="118"/>
      <c r="M1182" s="118"/>
      <c r="N1182" s="118"/>
      <c r="O1182" s="118"/>
      <c r="P1182" s="118"/>
      <c r="Q1182" s="118"/>
      <c r="R1182" s="118"/>
      <c r="S1182" s="118"/>
      <c r="T1182" s="118"/>
      <c r="U1182" s="118"/>
      <c r="V1182" s="118"/>
      <c r="W1182" s="118"/>
      <c r="X1182" s="118"/>
      <c r="Y1182" s="118"/>
      <c r="Z1182" s="118"/>
      <c r="AA1182" s="118"/>
      <c r="AB1182" s="118"/>
      <c r="AC1182" s="118"/>
      <c r="AD1182" s="118"/>
      <c r="AE1182" s="118"/>
      <c r="AF1182" s="118"/>
      <c r="AG1182" s="118"/>
      <c r="AH1182" s="118"/>
      <c r="AI1182" s="171"/>
    </row>
    <row r="1183" spans="3:35" x14ac:dyDescent="0.2">
      <c r="C1183" s="118"/>
      <c r="D1183" s="118"/>
      <c r="E1183" s="118"/>
      <c r="F1183" s="118"/>
      <c r="G1183" s="118"/>
      <c r="H1183" s="118"/>
      <c r="I1183" s="118"/>
      <c r="J1183" s="118"/>
      <c r="K1183" s="118"/>
      <c r="L1183" s="118"/>
      <c r="M1183" s="118"/>
      <c r="N1183" s="118"/>
      <c r="O1183" s="118"/>
      <c r="P1183" s="118"/>
      <c r="Q1183" s="118"/>
      <c r="R1183" s="118"/>
      <c r="S1183" s="118"/>
      <c r="T1183" s="118"/>
      <c r="U1183" s="118"/>
      <c r="V1183" s="118"/>
      <c r="W1183" s="118"/>
      <c r="X1183" s="118"/>
      <c r="Y1183" s="118"/>
      <c r="Z1183" s="118"/>
      <c r="AA1183" s="118"/>
      <c r="AB1183" s="118"/>
      <c r="AC1183" s="118"/>
      <c r="AD1183" s="118"/>
      <c r="AE1183" s="118"/>
      <c r="AF1183" s="118"/>
      <c r="AG1183" s="118"/>
      <c r="AH1183" s="118"/>
      <c r="AI1183" s="171"/>
    </row>
    <row r="1184" spans="3:35" x14ac:dyDescent="0.2">
      <c r="C1184" s="118"/>
      <c r="D1184" s="118"/>
      <c r="E1184" s="118"/>
      <c r="F1184" s="118"/>
      <c r="G1184" s="118"/>
      <c r="H1184" s="118"/>
      <c r="I1184" s="118"/>
      <c r="J1184" s="118"/>
      <c r="K1184" s="118"/>
      <c r="L1184" s="118"/>
      <c r="M1184" s="118"/>
      <c r="N1184" s="118"/>
      <c r="O1184" s="118"/>
      <c r="P1184" s="118"/>
      <c r="Q1184" s="118"/>
      <c r="R1184" s="118"/>
      <c r="S1184" s="118"/>
      <c r="T1184" s="118"/>
      <c r="U1184" s="118"/>
      <c r="V1184" s="118"/>
      <c r="W1184" s="118"/>
      <c r="X1184" s="118"/>
      <c r="Y1184" s="118"/>
      <c r="Z1184" s="118"/>
      <c r="AA1184" s="118"/>
      <c r="AB1184" s="118"/>
      <c r="AC1184" s="118"/>
      <c r="AD1184" s="118"/>
      <c r="AE1184" s="118"/>
      <c r="AF1184" s="118"/>
      <c r="AG1184" s="118"/>
      <c r="AH1184" s="118"/>
      <c r="AI1184" s="171"/>
    </row>
    <row r="1185" spans="3:35" x14ac:dyDescent="0.2">
      <c r="C1185" s="118"/>
      <c r="D1185" s="118"/>
      <c r="E1185" s="118"/>
      <c r="F1185" s="118"/>
      <c r="G1185" s="118"/>
      <c r="H1185" s="118"/>
      <c r="I1185" s="118"/>
      <c r="J1185" s="118"/>
      <c r="K1185" s="118"/>
      <c r="L1185" s="118"/>
      <c r="M1185" s="118"/>
      <c r="N1185" s="118"/>
      <c r="O1185" s="118"/>
      <c r="P1185" s="118"/>
      <c r="Q1185" s="118"/>
      <c r="R1185" s="118"/>
      <c r="S1185" s="118"/>
      <c r="T1185" s="118"/>
      <c r="U1185" s="118"/>
      <c r="V1185" s="118"/>
      <c r="W1185" s="118"/>
      <c r="X1185" s="118"/>
      <c r="Y1185" s="118"/>
      <c r="Z1185" s="118"/>
      <c r="AA1185" s="118"/>
      <c r="AB1185" s="118"/>
      <c r="AC1185" s="118"/>
      <c r="AD1185" s="118"/>
      <c r="AE1185" s="118"/>
      <c r="AF1185" s="118"/>
      <c r="AG1185" s="118"/>
      <c r="AH1185" s="118"/>
      <c r="AI1185" s="171"/>
    </row>
    <row r="1186" spans="3:35" x14ac:dyDescent="0.2">
      <c r="C1186" s="118"/>
      <c r="D1186" s="118"/>
      <c r="E1186" s="118"/>
      <c r="F1186" s="118"/>
      <c r="G1186" s="118"/>
      <c r="H1186" s="118"/>
      <c r="I1186" s="118"/>
      <c r="J1186" s="118"/>
      <c r="K1186" s="118"/>
      <c r="L1186" s="118"/>
      <c r="M1186" s="118"/>
      <c r="N1186" s="118"/>
      <c r="O1186" s="118"/>
      <c r="P1186" s="118"/>
      <c r="Q1186" s="118"/>
      <c r="R1186" s="118"/>
      <c r="S1186" s="118"/>
      <c r="T1186" s="118"/>
      <c r="U1186" s="118"/>
      <c r="V1186" s="118"/>
      <c r="W1186" s="118"/>
      <c r="X1186" s="118"/>
      <c r="Y1186" s="118"/>
      <c r="Z1186" s="118"/>
      <c r="AA1186" s="118"/>
      <c r="AB1186" s="118"/>
      <c r="AC1186" s="118"/>
      <c r="AD1186" s="118"/>
      <c r="AE1186" s="118"/>
      <c r="AF1186" s="118"/>
      <c r="AG1186" s="118"/>
      <c r="AH1186" s="118"/>
      <c r="AI1186" s="171"/>
    </row>
    <row r="1187" spans="3:35" x14ac:dyDescent="0.2">
      <c r="C1187" s="118"/>
      <c r="D1187" s="118"/>
      <c r="E1187" s="118"/>
      <c r="F1187" s="118"/>
      <c r="G1187" s="118"/>
      <c r="H1187" s="118"/>
      <c r="I1187" s="118"/>
      <c r="J1187" s="118"/>
      <c r="K1187" s="118"/>
      <c r="L1187" s="118"/>
      <c r="M1187" s="118"/>
      <c r="N1187" s="118"/>
      <c r="O1187" s="118"/>
      <c r="P1187" s="118"/>
      <c r="Q1187" s="118"/>
      <c r="R1187" s="118"/>
      <c r="S1187" s="118"/>
      <c r="T1187" s="118"/>
      <c r="U1187" s="118"/>
      <c r="V1187" s="118"/>
      <c r="W1187" s="118"/>
      <c r="X1187" s="118"/>
      <c r="Y1187" s="118"/>
      <c r="Z1187" s="118"/>
      <c r="AA1187" s="118"/>
      <c r="AB1187" s="118"/>
      <c r="AC1187" s="118"/>
      <c r="AD1187" s="118"/>
      <c r="AE1187" s="118"/>
      <c r="AF1187" s="118"/>
      <c r="AG1187" s="118"/>
      <c r="AH1187" s="118"/>
      <c r="AI1187" s="171"/>
    </row>
    <row r="1188" spans="3:35" x14ac:dyDescent="0.2">
      <c r="C1188" s="118"/>
      <c r="D1188" s="118"/>
      <c r="E1188" s="118"/>
      <c r="F1188" s="118"/>
      <c r="G1188" s="118"/>
      <c r="H1188" s="118"/>
      <c r="I1188" s="118"/>
      <c r="J1188" s="118"/>
      <c r="K1188" s="118"/>
      <c r="L1188" s="118"/>
      <c r="M1188" s="118"/>
      <c r="N1188" s="118"/>
      <c r="O1188" s="118"/>
      <c r="P1188" s="118"/>
      <c r="Q1188" s="118"/>
      <c r="R1188" s="118"/>
      <c r="S1188" s="118"/>
      <c r="T1188" s="118"/>
      <c r="U1188" s="118"/>
      <c r="V1188" s="118"/>
      <c r="W1188" s="118"/>
      <c r="X1188" s="118"/>
      <c r="Y1188" s="118"/>
      <c r="Z1188" s="118"/>
      <c r="AA1188" s="118"/>
      <c r="AB1188" s="118"/>
      <c r="AC1188" s="118"/>
      <c r="AD1188" s="118"/>
      <c r="AE1188" s="118"/>
      <c r="AF1188" s="118"/>
      <c r="AG1188" s="118"/>
      <c r="AH1188" s="118"/>
      <c r="AI1188" s="171"/>
    </row>
    <row r="1189" spans="3:35" x14ac:dyDescent="0.2">
      <c r="C1189" s="118"/>
      <c r="D1189" s="118"/>
      <c r="E1189" s="118"/>
      <c r="F1189" s="118"/>
      <c r="G1189" s="118"/>
      <c r="H1189" s="118"/>
      <c r="I1189" s="118"/>
      <c r="J1189" s="118"/>
      <c r="K1189" s="118"/>
      <c r="L1189" s="118"/>
      <c r="M1189" s="118"/>
      <c r="N1189" s="118"/>
      <c r="O1189" s="118"/>
      <c r="P1189" s="118"/>
      <c r="Q1189" s="118"/>
      <c r="R1189" s="118"/>
      <c r="S1189" s="118"/>
      <c r="T1189" s="118"/>
      <c r="U1189" s="118"/>
      <c r="V1189" s="118"/>
      <c r="W1189" s="118"/>
      <c r="X1189" s="118"/>
      <c r="Y1189" s="118"/>
      <c r="Z1189" s="118"/>
      <c r="AA1189" s="118"/>
      <c r="AB1189" s="118"/>
      <c r="AC1189" s="118"/>
      <c r="AD1189" s="118"/>
      <c r="AE1189" s="118"/>
      <c r="AF1189" s="118"/>
      <c r="AG1189" s="118"/>
      <c r="AH1189" s="118"/>
      <c r="AI1189" s="171"/>
    </row>
    <row r="1190" spans="3:35" x14ac:dyDescent="0.2">
      <c r="C1190" s="118"/>
      <c r="D1190" s="118"/>
      <c r="E1190" s="118"/>
      <c r="F1190" s="118"/>
      <c r="G1190" s="118"/>
      <c r="H1190" s="118"/>
      <c r="I1190" s="118"/>
      <c r="J1190" s="118"/>
      <c r="K1190" s="118"/>
      <c r="L1190" s="118"/>
      <c r="M1190" s="118"/>
      <c r="N1190" s="118"/>
      <c r="O1190" s="118"/>
      <c r="P1190" s="118"/>
      <c r="Q1190" s="118"/>
      <c r="R1190" s="118"/>
      <c r="S1190" s="118"/>
      <c r="T1190" s="118"/>
      <c r="U1190" s="118"/>
      <c r="V1190" s="118"/>
      <c r="W1190" s="118"/>
      <c r="X1190" s="118"/>
      <c r="Y1190" s="118"/>
      <c r="Z1190" s="118"/>
      <c r="AA1190" s="118"/>
      <c r="AB1190" s="118"/>
      <c r="AC1190" s="118"/>
      <c r="AD1190" s="118"/>
      <c r="AE1190" s="118"/>
      <c r="AF1190" s="118"/>
      <c r="AG1190" s="118"/>
      <c r="AH1190" s="118"/>
      <c r="AI1190" s="171"/>
    </row>
    <row r="1191" spans="3:35" x14ac:dyDescent="0.2">
      <c r="C1191" s="118"/>
      <c r="D1191" s="118"/>
      <c r="E1191" s="118"/>
      <c r="F1191" s="118"/>
      <c r="G1191" s="118"/>
      <c r="H1191" s="118"/>
      <c r="I1191" s="118"/>
      <c r="J1191" s="118"/>
      <c r="K1191" s="118"/>
      <c r="L1191" s="118"/>
      <c r="M1191" s="118"/>
      <c r="N1191" s="118"/>
      <c r="O1191" s="118"/>
      <c r="P1191" s="118"/>
      <c r="Q1191" s="118"/>
      <c r="R1191" s="118"/>
      <c r="S1191" s="118"/>
      <c r="T1191" s="118"/>
      <c r="U1191" s="118"/>
      <c r="V1191" s="118"/>
      <c r="W1191" s="118"/>
      <c r="X1191" s="118"/>
      <c r="Y1191" s="118"/>
      <c r="Z1191" s="118"/>
      <c r="AA1191" s="118"/>
      <c r="AB1191" s="118"/>
      <c r="AC1191" s="118"/>
      <c r="AD1191" s="118"/>
      <c r="AE1191" s="118"/>
      <c r="AF1191" s="118"/>
      <c r="AG1191" s="118"/>
      <c r="AH1191" s="118"/>
      <c r="AI1191" s="171"/>
    </row>
    <row r="1192" spans="3:35" x14ac:dyDescent="0.2">
      <c r="C1192" s="118"/>
      <c r="D1192" s="118"/>
      <c r="E1192" s="118"/>
      <c r="F1192" s="118"/>
      <c r="G1192" s="118"/>
      <c r="H1192" s="118"/>
      <c r="I1192" s="118"/>
      <c r="J1192" s="118"/>
      <c r="K1192" s="118"/>
      <c r="L1192" s="118"/>
      <c r="M1192" s="118"/>
      <c r="N1192" s="118"/>
      <c r="O1192" s="118"/>
      <c r="P1192" s="118"/>
      <c r="Q1192" s="118"/>
      <c r="R1192" s="118"/>
      <c r="S1192" s="118"/>
      <c r="T1192" s="118"/>
      <c r="U1192" s="118"/>
      <c r="V1192" s="118"/>
      <c r="W1192" s="118"/>
      <c r="X1192" s="118"/>
      <c r="Y1192" s="118"/>
      <c r="Z1192" s="118"/>
      <c r="AA1192" s="118"/>
      <c r="AB1192" s="118"/>
      <c r="AC1192" s="118"/>
      <c r="AD1192" s="118"/>
      <c r="AE1192" s="118"/>
      <c r="AF1192" s="118"/>
      <c r="AG1192" s="118"/>
      <c r="AH1192" s="118"/>
      <c r="AI1192" s="171"/>
    </row>
    <row r="1193" spans="3:35" x14ac:dyDescent="0.2">
      <c r="C1193" s="118"/>
      <c r="D1193" s="118"/>
      <c r="E1193" s="118"/>
      <c r="F1193" s="118"/>
      <c r="G1193" s="118"/>
      <c r="H1193" s="118"/>
      <c r="I1193" s="118"/>
      <c r="J1193" s="118"/>
      <c r="K1193" s="118"/>
      <c r="L1193" s="118"/>
      <c r="M1193" s="118"/>
      <c r="N1193" s="118"/>
      <c r="O1193" s="118"/>
      <c r="P1193" s="118"/>
      <c r="Q1193" s="118"/>
      <c r="R1193" s="118"/>
      <c r="S1193" s="118"/>
      <c r="T1193" s="118"/>
      <c r="U1193" s="118"/>
      <c r="V1193" s="118"/>
      <c r="W1193" s="118"/>
      <c r="X1193" s="118"/>
      <c r="Y1193" s="118"/>
      <c r="Z1193" s="118"/>
      <c r="AA1193" s="118"/>
      <c r="AB1193" s="118"/>
      <c r="AC1193" s="118"/>
      <c r="AD1193" s="118"/>
      <c r="AE1193" s="118"/>
      <c r="AF1193" s="118"/>
      <c r="AG1193" s="118"/>
      <c r="AH1193" s="118"/>
      <c r="AI1193" s="171"/>
    </row>
    <row r="1194" spans="3:35" x14ac:dyDescent="0.2">
      <c r="C1194" s="118"/>
      <c r="D1194" s="118"/>
      <c r="E1194" s="118"/>
      <c r="F1194" s="118"/>
      <c r="G1194" s="118"/>
      <c r="H1194" s="118"/>
      <c r="I1194" s="118"/>
      <c r="J1194" s="118"/>
      <c r="K1194" s="118"/>
      <c r="L1194" s="118"/>
      <c r="M1194" s="118"/>
      <c r="N1194" s="118"/>
      <c r="O1194" s="118"/>
      <c r="P1194" s="118"/>
      <c r="Q1194" s="118"/>
      <c r="R1194" s="118"/>
      <c r="S1194" s="118"/>
      <c r="T1194" s="118"/>
      <c r="U1194" s="118"/>
      <c r="V1194" s="118"/>
      <c r="W1194" s="118"/>
      <c r="X1194" s="118"/>
      <c r="Y1194" s="118"/>
      <c r="Z1194" s="118"/>
      <c r="AA1194" s="118"/>
      <c r="AB1194" s="118"/>
      <c r="AC1194" s="118"/>
      <c r="AD1194" s="118"/>
      <c r="AE1194" s="118"/>
      <c r="AF1194" s="118"/>
      <c r="AG1194" s="118"/>
      <c r="AH1194" s="118"/>
      <c r="AI1194" s="171"/>
    </row>
    <row r="1195" spans="3:35" x14ac:dyDescent="0.2">
      <c r="C1195" s="118"/>
      <c r="D1195" s="118"/>
      <c r="E1195" s="118"/>
      <c r="F1195" s="118"/>
      <c r="G1195" s="118"/>
      <c r="H1195" s="118"/>
      <c r="I1195" s="118"/>
      <c r="J1195" s="118"/>
      <c r="K1195" s="118"/>
      <c r="L1195" s="118"/>
      <c r="M1195" s="118"/>
      <c r="N1195" s="118"/>
      <c r="O1195" s="118"/>
      <c r="P1195" s="118"/>
      <c r="Q1195" s="118"/>
      <c r="R1195" s="118"/>
      <c r="S1195" s="118"/>
      <c r="T1195" s="118"/>
      <c r="U1195" s="118"/>
      <c r="V1195" s="118"/>
      <c r="W1195" s="118"/>
      <c r="X1195" s="118"/>
      <c r="Y1195" s="118"/>
      <c r="Z1195" s="118"/>
      <c r="AA1195" s="118"/>
      <c r="AB1195" s="118"/>
      <c r="AC1195" s="118"/>
      <c r="AD1195" s="118"/>
      <c r="AE1195" s="118"/>
      <c r="AF1195" s="118"/>
      <c r="AG1195" s="118"/>
      <c r="AH1195" s="118"/>
      <c r="AI1195" s="171"/>
    </row>
    <row r="1196" spans="3:35" x14ac:dyDescent="0.2">
      <c r="C1196" s="118"/>
      <c r="D1196" s="118"/>
      <c r="E1196" s="118"/>
      <c r="F1196" s="118"/>
      <c r="G1196" s="118"/>
      <c r="H1196" s="118"/>
      <c r="I1196" s="118"/>
      <c r="J1196" s="118"/>
      <c r="K1196" s="118"/>
      <c r="L1196" s="118"/>
      <c r="M1196" s="118"/>
      <c r="N1196" s="118"/>
      <c r="O1196" s="118"/>
      <c r="P1196" s="118"/>
      <c r="Q1196" s="118"/>
      <c r="R1196" s="118"/>
      <c r="S1196" s="118"/>
      <c r="T1196" s="118"/>
      <c r="U1196" s="118"/>
      <c r="V1196" s="118"/>
      <c r="W1196" s="118"/>
      <c r="X1196" s="118"/>
      <c r="Y1196" s="118"/>
      <c r="Z1196" s="118"/>
      <c r="AA1196" s="118"/>
      <c r="AB1196" s="118"/>
      <c r="AC1196" s="118"/>
      <c r="AD1196" s="118"/>
      <c r="AE1196" s="118"/>
      <c r="AF1196" s="118"/>
      <c r="AG1196" s="118"/>
      <c r="AH1196" s="118"/>
      <c r="AI1196" s="171"/>
    </row>
    <row r="1197" spans="3:35" x14ac:dyDescent="0.2">
      <c r="C1197" s="118"/>
      <c r="D1197" s="118"/>
      <c r="E1197" s="118"/>
      <c r="F1197" s="118"/>
      <c r="G1197" s="118"/>
      <c r="H1197" s="118"/>
      <c r="I1197" s="118"/>
      <c r="J1197" s="118"/>
      <c r="K1197" s="118"/>
      <c r="L1197" s="118"/>
      <c r="M1197" s="118"/>
      <c r="N1197" s="118"/>
      <c r="O1197" s="118"/>
      <c r="P1197" s="118"/>
      <c r="Q1197" s="118"/>
      <c r="R1197" s="118"/>
      <c r="S1197" s="118"/>
      <c r="T1197" s="118"/>
      <c r="U1197" s="118"/>
      <c r="V1197" s="118"/>
      <c r="W1197" s="118"/>
      <c r="X1197" s="118"/>
      <c r="Y1197" s="118"/>
      <c r="Z1197" s="118"/>
      <c r="AA1197" s="118"/>
      <c r="AB1197" s="118"/>
      <c r="AC1197" s="118"/>
      <c r="AD1197" s="118"/>
      <c r="AE1197" s="118"/>
      <c r="AF1197" s="118"/>
      <c r="AG1197" s="118"/>
      <c r="AH1197" s="118"/>
      <c r="AI1197" s="171"/>
    </row>
    <row r="1198" spans="3:35" x14ac:dyDescent="0.2">
      <c r="C1198" s="118"/>
      <c r="D1198" s="118"/>
      <c r="E1198" s="118"/>
      <c r="F1198" s="118"/>
      <c r="G1198" s="118"/>
      <c r="H1198" s="118"/>
      <c r="I1198" s="118"/>
      <c r="J1198" s="118"/>
      <c r="K1198" s="118"/>
      <c r="L1198" s="118"/>
      <c r="M1198" s="118"/>
      <c r="N1198" s="118"/>
      <c r="O1198" s="118"/>
      <c r="P1198" s="118"/>
      <c r="Q1198" s="118"/>
      <c r="R1198" s="118"/>
      <c r="S1198" s="118"/>
      <c r="T1198" s="118"/>
      <c r="U1198" s="118"/>
      <c r="V1198" s="118"/>
      <c r="W1198" s="118"/>
      <c r="X1198" s="118"/>
      <c r="Y1198" s="118"/>
      <c r="Z1198" s="118"/>
      <c r="AA1198" s="118"/>
      <c r="AB1198" s="118"/>
      <c r="AC1198" s="118"/>
      <c r="AD1198" s="118"/>
      <c r="AE1198" s="118"/>
      <c r="AF1198" s="118"/>
      <c r="AG1198" s="118"/>
      <c r="AH1198" s="118"/>
      <c r="AI1198" s="171"/>
    </row>
    <row r="1199" spans="3:35" x14ac:dyDescent="0.2">
      <c r="C1199" s="118"/>
      <c r="D1199" s="118"/>
      <c r="E1199" s="118"/>
      <c r="F1199" s="118"/>
      <c r="G1199" s="118"/>
      <c r="H1199" s="118"/>
      <c r="I1199" s="118"/>
      <c r="J1199" s="118"/>
      <c r="K1199" s="118"/>
      <c r="L1199" s="118"/>
      <c r="M1199" s="118"/>
      <c r="N1199" s="118"/>
      <c r="O1199" s="118"/>
      <c r="P1199" s="118"/>
      <c r="Q1199" s="118"/>
      <c r="R1199" s="118"/>
      <c r="S1199" s="118"/>
      <c r="T1199" s="118"/>
      <c r="U1199" s="118"/>
      <c r="V1199" s="118"/>
      <c r="W1199" s="118"/>
      <c r="X1199" s="118"/>
      <c r="Y1199" s="118"/>
      <c r="Z1199" s="118"/>
      <c r="AA1199" s="118"/>
      <c r="AB1199" s="118"/>
      <c r="AC1199" s="118"/>
      <c r="AD1199" s="118"/>
      <c r="AE1199" s="118"/>
      <c r="AF1199" s="118"/>
      <c r="AG1199" s="118"/>
      <c r="AH1199" s="118"/>
      <c r="AI1199" s="171"/>
    </row>
    <row r="1200" spans="3:35" x14ac:dyDescent="0.2">
      <c r="C1200" s="118"/>
      <c r="D1200" s="118"/>
      <c r="E1200" s="118"/>
      <c r="F1200" s="118"/>
      <c r="G1200" s="118"/>
      <c r="H1200" s="118"/>
      <c r="I1200" s="118"/>
      <c r="J1200" s="118"/>
      <c r="K1200" s="118"/>
      <c r="L1200" s="118"/>
      <c r="M1200" s="118"/>
      <c r="N1200" s="118"/>
      <c r="O1200" s="118"/>
      <c r="P1200" s="118"/>
      <c r="Q1200" s="118"/>
      <c r="R1200" s="118"/>
      <c r="S1200" s="118"/>
      <c r="T1200" s="118"/>
      <c r="U1200" s="118"/>
      <c r="V1200" s="118"/>
      <c r="W1200" s="118"/>
      <c r="X1200" s="118"/>
      <c r="Y1200" s="118"/>
      <c r="Z1200" s="118"/>
      <c r="AA1200" s="118"/>
      <c r="AB1200" s="118"/>
      <c r="AC1200" s="118"/>
      <c r="AD1200" s="118"/>
      <c r="AE1200" s="118"/>
      <c r="AF1200" s="118"/>
      <c r="AG1200" s="118"/>
      <c r="AH1200" s="118"/>
      <c r="AI1200" s="171"/>
    </row>
    <row r="1201" spans="3:35" x14ac:dyDescent="0.2">
      <c r="C1201" s="118"/>
      <c r="D1201" s="118"/>
      <c r="E1201" s="118"/>
      <c r="F1201" s="118"/>
      <c r="G1201" s="118"/>
      <c r="H1201" s="118"/>
      <c r="I1201" s="118"/>
      <c r="J1201" s="118"/>
      <c r="K1201" s="118"/>
      <c r="L1201" s="118"/>
      <c r="M1201" s="118"/>
      <c r="N1201" s="118"/>
      <c r="O1201" s="118"/>
      <c r="P1201" s="118"/>
      <c r="Q1201" s="118"/>
      <c r="R1201" s="118"/>
      <c r="S1201" s="118"/>
      <c r="T1201" s="118"/>
      <c r="U1201" s="118"/>
      <c r="V1201" s="118"/>
      <c r="W1201" s="118"/>
      <c r="X1201" s="118"/>
      <c r="Y1201" s="118"/>
      <c r="Z1201" s="118"/>
      <c r="AA1201" s="118"/>
      <c r="AB1201" s="118"/>
      <c r="AC1201" s="118"/>
      <c r="AD1201" s="118"/>
      <c r="AE1201" s="118"/>
      <c r="AF1201" s="118"/>
      <c r="AG1201" s="118"/>
      <c r="AH1201" s="118"/>
      <c r="AI1201" s="171"/>
    </row>
    <row r="1202" spans="3:35" x14ac:dyDescent="0.2">
      <c r="C1202" s="118"/>
      <c r="D1202" s="118"/>
      <c r="E1202" s="118"/>
      <c r="F1202" s="118"/>
      <c r="G1202" s="118"/>
      <c r="H1202" s="118"/>
      <c r="I1202" s="118"/>
      <c r="J1202" s="118"/>
      <c r="K1202" s="118"/>
      <c r="L1202" s="118"/>
      <c r="M1202" s="118"/>
      <c r="N1202" s="118"/>
      <c r="O1202" s="118"/>
      <c r="P1202" s="118"/>
      <c r="Q1202" s="118"/>
      <c r="R1202" s="118"/>
      <c r="S1202" s="118"/>
      <c r="T1202" s="118"/>
      <c r="U1202" s="118"/>
      <c r="V1202" s="118"/>
      <c r="W1202" s="118"/>
      <c r="X1202" s="118"/>
      <c r="Y1202" s="118"/>
      <c r="Z1202" s="118"/>
      <c r="AA1202" s="118"/>
      <c r="AB1202" s="118"/>
      <c r="AC1202" s="118"/>
      <c r="AD1202" s="118"/>
      <c r="AE1202" s="118"/>
      <c r="AF1202" s="118"/>
      <c r="AG1202" s="118"/>
      <c r="AH1202" s="118"/>
      <c r="AI1202" s="171"/>
    </row>
    <row r="1203" spans="3:35" x14ac:dyDescent="0.2">
      <c r="C1203" s="118"/>
      <c r="D1203" s="118"/>
      <c r="E1203" s="118"/>
      <c r="F1203" s="118"/>
      <c r="G1203" s="118"/>
      <c r="H1203" s="118"/>
      <c r="I1203" s="118"/>
      <c r="J1203" s="118"/>
      <c r="K1203" s="118"/>
      <c r="L1203" s="118"/>
      <c r="M1203" s="118"/>
      <c r="N1203" s="118"/>
      <c r="O1203" s="118"/>
      <c r="P1203" s="118"/>
      <c r="Q1203" s="118"/>
      <c r="R1203" s="118"/>
      <c r="S1203" s="118"/>
      <c r="T1203" s="118"/>
      <c r="U1203" s="118"/>
      <c r="V1203" s="118"/>
      <c r="W1203" s="118"/>
      <c r="X1203" s="118"/>
      <c r="Y1203" s="118"/>
      <c r="Z1203" s="118"/>
      <c r="AA1203" s="118"/>
      <c r="AB1203" s="118"/>
      <c r="AC1203" s="118"/>
      <c r="AD1203" s="118"/>
      <c r="AE1203" s="118"/>
      <c r="AF1203" s="118"/>
      <c r="AG1203" s="118"/>
      <c r="AH1203" s="118"/>
      <c r="AI1203" s="171"/>
    </row>
    <row r="1204" spans="3:35" x14ac:dyDescent="0.2">
      <c r="C1204" s="118"/>
      <c r="D1204" s="118"/>
      <c r="E1204" s="118"/>
      <c r="F1204" s="118"/>
      <c r="G1204" s="118"/>
      <c r="H1204" s="118"/>
      <c r="I1204" s="118"/>
      <c r="J1204" s="118"/>
      <c r="K1204" s="118"/>
      <c r="L1204" s="118"/>
      <c r="M1204" s="118"/>
      <c r="N1204" s="118"/>
      <c r="O1204" s="118"/>
      <c r="P1204" s="118"/>
      <c r="Q1204" s="118"/>
      <c r="R1204" s="118"/>
      <c r="S1204" s="118"/>
      <c r="T1204" s="118"/>
      <c r="U1204" s="118"/>
      <c r="V1204" s="118"/>
      <c r="W1204" s="118"/>
      <c r="X1204" s="118"/>
      <c r="Y1204" s="118"/>
      <c r="Z1204" s="118"/>
      <c r="AA1204" s="118"/>
      <c r="AB1204" s="118"/>
      <c r="AC1204" s="118"/>
      <c r="AD1204" s="118"/>
      <c r="AE1204" s="118"/>
      <c r="AF1204" s="118"/>
      <c r="AG1204" s="118"/>
      <c r="AH1204" s="118"/>
      <c r="AI1204" s="171"/>
    </row>
    <row r="1205" spans="3:35" x14ac:dyDescent="0.2">
      <c r="C1205" s="118"/>
      <c r="D1205" s="118"/>
      <c r="E1205" s="118"/>
      <c r="F1205" s="118"/>
      <c r="G1205" s="118"/>
      <c r="H1205" s="118"/>
      <c r="I1205" s="118"/>
      <c r="J1205" s="118"/>
      <c r="K1205" s="118"/>
      <c r="L1205" s="118"/>
      <c r="M1205" s="118"/>
      <c r="N1205" s="118"/>
      <c r="O1205" s="118"/>
      <c r="P1205" s="118"/>
      <c r="Q1205" s="118"/>
      <c r="R1205" s="118"/>
      <c r="S1205" s="118"/>
      <c r="T1205" s="118"/>
      <c r="U1205" s="118"/>
      <c r="V1205" s="118"/>
      <c r="W1205" s="118"/>
      <c r="X1205" s="118"/>
      <c r="Y1205" s="118"/>
      <c r="Z1205" s="118"/>
      <c r="AA1205" s="118"/>
      <c r="AB1205" s="118"/>
      <c r="AC1205" s="118"/>
      <c r="AD1205" s="118"/>
      <c r="AE1205" s="118"/>
      <c r="AF1205" s="118"/>
      <c r="AG1205" s="118"/>
      <c r="AH1205" s="118"/>
      <c r="AI1205" s="171"/>
    </row>
    <row r="1206" spans="3:35" x14ac:dyDescent="0.2">
      <c r="C1206" s="118"/>
      <c r="D1206" s="118"/>
      <c r="E1206" s="118"/>
      <c r="F1206" s="118"/>
      <c r="G1206" s="118"/>
      <c r="H1206" s="118"/>
      <c r="I1206" s="118"/>
      <c r="J1206" s="118"/>
      <c r="K1206" s="118"/>
      <c r="L1206" s="118"/>
      <c r="M1206" s="118"/>
      <c r="N1206" s="118"/>
      <c r="O1206" s="118"/>
      <c r="P1206" s="118"/>
      <c r="Q1206" s="118"/>
      <c r="R1206" s="118"/>
      <c r="S1206" s="118"/>
      <c r="T1206" s="118"/>
      <c r="U1206" s="118"/>
      <c r="V1206" s="118"/>
      <c r="W1206" s="118"/>
      <c r="X1206" s="118"/>
      <c r="Y1206" s="118"/>
      <c r="Z1206" s="118"/>
      <c r="AA1206" s="118"/>
      <c r="AB1206" s="118"/>
      <c r="AC1206" s="118"/>
      <c r="AD1206" s="118"/>
      <c r="AE1206" s="118"/>
      <c r="AF1206" s="118"/>
      <c r="AG1206" s="118"/>
      <c r="AH1206" s="118"/>
      <c r="AI1206" s="171"/>
    </row>
    <row r="1207" spans="3:35" x14ac:dyDescent="0.2">
      <c r="C1207" s="118"/>
      <c r="D1207" s="118"/>
      <c r="E1207" s="118"/>
      <c r="F1207" s="118"/>
      <c r="G1207" s="118"/>
      <c r="H1207" s="118"/>
      <c r="I1207" s="118"/>
      <c r="J1207" s="118"/>
      <c r="K1207" s="118"/>
      <c r="L1207" s="118"/>
      <c r="M1207" s="118"/>
      <c r="N1207" s="118"/>
      <c r="O1207" s="118"/>
      <c r="P1207" s="118"/>
      <c r="Q1207" s="118"/>
      <c r="R1207" s="118"/>
      <c r="S1207" s="118"/>
      <c r="T1207" s="118"/>
      <c r="U1207" s="118"/>
      <c r="V1207" s="118"/>
      <c r="W1207" s="118"/>
      <c r="X1207" s="118"/>
      <c r="Y1207" s="118"/>
      <c r="Z1207" s="118"/>
      <c r="AA1207" s="118"/>
      <c r="AB1207" s="118"/>
      <c r="AC1207" s="118"/>
      <c r="AD1207" s="118"/>
      <c r="AE1207" s="118"/>
      <c r="AF1207" s="118"/>
      <c r="AG1207" s="118"/>
      <c r="AH1207" s="118"/>
      <c r="AI1207" s="171"/>
    </row>
    <row r="1208" spans="3:35" x14ac:dyDescent="0.2">
      <c r="C1208" s="118"/>
      <c r="D1208" s="118"/>
      <c r="E1208" s="118"/>
      <c r="F1208" s="118"/>
      <c r="G1208" s="118"/>
      <c r="H1208" s="118"/>
      <c r="I1208" s="118"/>
      <c r="J1208" s="118"/>
      <c r="K1208" s="118"/>
      <c r="L1208" s="118"/>
      <c r="M1208" s="118"/>
      <c r="N1208" s="118"/>
      <c r="O1208" s="118"/>
      <c r="P1208" s="118"/>
      <c r="Q1208" s="118"/>
      <c r="R1208" s="118"/>
      <c r="S1208" s="118"/>
      <c r="T1208" s="118"/>
      <c r="U1208" s="118"/>
      <c r="V1208" s="118"/>
      <c r="W1208" s="118"/>
      <c r="X1208" s="118"/>
      <c r="Y1208" s="118"/>
      <c r="Z1208" s="118"/>
      <c r="AA1208" s="118"/>
      <c r="AB1208" s="118"/>
      <c r="AC1208" s="118"/>
      <c r="AD1208" s="118"/>
      <c r="AE1208" s="118"/>
      <c r="AF1208" s="118"/>
      <c r="AG1208" s="118"/>
      <c r="AH1208" s="118"/>
      <c r="AI1208" s="171"/>
    </row>
    <row r="1209" spans="3:35" x14ac:dyDescent="0.2">
      <c r="C1209" s="118"/>
      <c r="D1209" s="118"/>
      <c r="E1209" s="118"/>
      <c r="F1209" s="118"/>
      <c r="G1209" s="118"/>
      <c r="H1209" s="118"/>
      <c r="I1209" s="118"/>
      <c r="J1209" s="118"/>
      <c r="K1209" s="118"/>
      <c r="L1209" s="118"/>
      <c r="M1209" s="118"/>
      <c r="N1209" s="118"/>
      <c r="O1209" s="118"/>
      <c r="P1209" s="118"/>
      <c r="Q1209" s="118"/>
      <c r="R1209" s="118"/>
      <c r="S1209" s="118"/>
      <c r="T1209" s="118"/>
      <c r="U1209" s="118"/>
      <c r="V1209" s="118"/>
      <c r="W1209" s="118"/>
      <c r="X1209" s="118"/>
      <c r="Y1209" s="118"/>
      <c r="Z1209" s="118"/>
      <c r="AA1209" s="118"/>
      <c r="AB1209" s="118"/>
      <c r="AC1209" s="118"/>
      <c r="AD1209" s="118"/>
      <c r="AE1209" s="118"/>
      <c r="AF1209" s="118"/>
      <c r="AG1209" s="118"/>
      <c r="AH1209" s="118"/>
      <c r="AI1209" s="171"/>
    </row>
    <row r="1210" spans="3:35" x14ac:dyDescent="0.2">
      <c r="C1210" s="118"/>
      <c r="D1210" s="118"/>
      <c r="E1210" s="118"/>
      <c r="F1210" s="118"/>
      <c r="G1210" s="118"/>
      <c r="H1210" s="118"/>
      <c r="I1210" s="118"/>
      <c r="J1210" s="118"/>
      <c r="K1210" s="118"/>
      <c r="L1210" s="118"/>
      <c r="M1210" s="118"/>
      <c r="N1210" s="118"/>
      <c r="O1210" s="118"/>
      <c r="P1210" s="118"/>
      <c r="Q1210" s="118"/>
      <c r="R1210" s="118"/>
      <c r="S1210" s="118"/>
      <c r="T1210" s="118"/>
      <c r="U1210" s="118"/>
      <c r="V1210" s="118"/>
      <c r="W1210" s="118"/>
      <c r="X1210" s="118"/>
      <c r="Y1210" s="118"/>
      <c r="Z1210" s="118"/>
      <c r="AA1210" s="118"/>
      <c r="AB1210" s="118"/>
      <c r="AC1210" s="118"/>
      <c r="AD1210" s="118"/>
      <c r="AE1210" s="118"/>
      <c r="AF1210" s="118"/>
      <c r="AG1210" s="118"/>
      <c r="AH1210" s="118"/>
      <c r="AI1210" s="171"/>
    </row>
    <row r="1211" spans="3:35" x14ac:dyDescent="0.2">
      <c r="C1211" s="118"/>
      <c r="D1211" s="118"/>
      <c r="E1211" s="118"/>
      <c r="F1211" s="118"/>
      <c r="G1211" s="118"/>
      <c r="H1211" s="118"/>
      <c r="I1211" s="118"/>
      <c r="J1211" s="118"/>
      <c r="K1211" s="118"/>
      <c r="L1211" s="118"/>
      <c r="M1211" s="118"/>
      <c r="N1211" s="118"/>
      <c r="O1211" s="118"/>
      <c r="P1211" s="118"/>
      <c r="Q1211" s="118"/>
      <c r="R1211" s="118"/>
      <c r="S1211" s="118"/>
      <c r="T1211" s="118"/>
      <c r="U1211" s="118"/>
      <c r="V1211" s="118"/>
      <c r="W1211" s="118"/>
      <c r="X1211" s="118"/>
      <c r="Y1211" s="118"/>
      <c r="Z1211" s="118"/>
      <c r="AA1211" s="118"/>
      <c r="AB1211" s="118"/>
      <c r="AC1211" s="118"/>
      <c r="AD1211" s="118"/>
      <c r="AE1211" s="118"/>
      <c r="AF1211" s="118"/>
      <c r="AG1211" s="118"/>
      <c r="AH1211" s="118"/>
      <c r="AI1211" s="171"/>
    </row>
    <row r="1212" spans="3:35" x14ac:dyDescent="0.2">
      <c r="C1212" s="118"/>
      <c r="D1212" s="118"/>
      <c r="E1212" s="118"/>
      <c r="F1212" s="118"/>
      <c r="G1212" s="118"/>
      <c r="H1212" s="118"/>
      <c r="I1212" s="118"/>
      <c r="J1212" s="118"/>
      <c r="K1212" s="118"/>
      <c r="L1212" s="118"/>
      <c r="M1212" s="118"/>
      <c r="N1212" s="118"/>
      <c r="O1212" s="118"/>
      <c r="P1212" s="118"/>
      <c r="Q1212" s="118"/>
      <c r="R1212" s="118"/>
      <c r="S1212" s="118"/>
      <c r="T1212" s="118"/>
      <c r="U1212" s="118"/>
      <c r="V1212" s="118"/>
      <c r="W1212" s="118"/>
      <c r="X1212" s="118"/>
      <c r="Y1212" s="118"/>
      <c r="Z1212" s="118"/>
      <c r="AA1212" s="118"/>
      <c r="AB1212" s="118"/>
      <c r="AC1212" s="118"/>
      <c r="AD1212" s="118"/>
      <c r="AE1212" s="118"/>
      <c r="AF1212" s="118"/>
      <c r="AG1212" s="118"/>
      <c r="AH1212" s="118"/>
      <c r="AI1212" s="171"/>
    </row>
    <row r="1213" spans="3:35" x14ac:dyDescent="0.2">
      <c r="C1213" s="118"/>
      <c r="D1213" s="118"/>
      <c r="E1213" s="118"/>
      <c r="F1213" s="118"/>
      <c r="G1213" s="118"/>
      <c r="H1213" s="118"/>
      <c r="I1213" s="118"/>
      <c r="J1213" s="118"/>
      <c r="K1213" s="118"/>
      <c r="L1213" s="118"/>
      <c r="M1213" s="118"/>
      <c r="N1213" s="118"/>
      <c r="O1213" s="118"/>
      <c r="P1213" s="118"/>
      <c r="Q1213" s="118"/>
      <c r="R1213" s="118"/>
      <c r="S1213" s="118"/>
      <c r="T1213" s="118"/>
      <c r="U1213" s="118"/>
      <c r="V1213" s="118"/>
      <c r="W1213" s="118"/>
      <c r="X1213" s="118"/>
      <c r="Y1213" s="118"/>
      <c r="Z1213" s="118"/>
      <c r="AA1213" s="118"/>
      <c r="AB1213" s="118"/>
      <c r="AC1213" s="118"/>
      <c r="AD1213" s="118"/>
      <c r="AE1213" s="118"/>
      <c r="AF1213" s="118"/>
      <c r="AG1213" s="118"/>
      <c r="AH1213" s="118"/>
      <c r="AI1213" s="171"/>
    </row>
    <row r="1214" spans="3:35" x14ac:dyDescent="0.2">
      <c r="C1214" s="118"/>
      <c r="D1214" s="118"/>
      <c r="E1214" s="118"/>
      <c r="F1214" s="118"/>
      <c r="G1214" s="118"/>
      <c r="H1214" s="118"/>
      <c r="I1214" s="118"/>
      <c r="J1214" s="118"/>
      <c r="K1214" s="118"/>
      <c r="L1214" s="118"/>
      <c r="M1214" s="118"/>
      <c r="N1214" s="118"/>
      <c r="O1214" s="118"/>
      <c r="P1214" s="118"/>
      <c r="Q1214" s="118"/>
      <c r="R1214" s="118"/>
      <c r="S1214" s="118"/>
      <c r="T1214" s="118"/>
      <c r="U1214" s="118"/>
      <c r="V1214" s="118"/>
      <c r="W1214" s="118"/>
      <c r="X1214" s="118"/>
      <c r="Y1214" s="118"/>
      <c r="Z1214" s="118"/>
      <c r="AA1214" s="118"/>
      <c r="AB1214" s="118"/>
      <c r="AC1214" s="118"/>
      <c r="AD1214" s="118"/>
      <c r="AE1214" s="118"/>
      <c r="AF1214" s="118"/>
      <c r="AG1214" s="118"/>
      <c r="AH1214" s="118"/>
      <c r="AI1214" s="171"/>
    </row>
    <row r="1215" spans="3:35" x14ac:dyDescent="0.2">
      <c r="C1215" s="118"/>
      <c r="D1215" s="118"/>
      <c r="E1215" s="118"/>
      <c r="F1215" s="118"/>
      <c r="G1215" s="118"/>
      <c r="H1215" s="118"/>
      <c r="I1215" s="118"/>
      <c r="J1215" s="118"/>
      <c r="K1215" s="118"/>
      <c r="L1215" s="118"/>
      <c r="M1215" s="118"/>
      <c r="N1215" s="118"/>
      <c r="O1215" s="118"/>
      <c r="P1215" s="118"/>
      <c r="Q1215" s="118"/>
      <c r="R1215" s="118"/>
      <c r="S1215" s="118"/>
      <c r="T1215" s="118"/>
      <c r="U1215" s="118"/>
      <c r="V1215" s="118"/>
      <c r="W1215" s="118"/>
      <c r="X1215" s="118"/>
      <c r="Y1215" s="118"/>
      <c r="Z1215" s="118"/>
      <c r="AA1215" s="118"/>
      <c r="AB1215" s="118"/>
      <c r="AC1215" s="118"/>
      <c r="AD1215" s="118"/>
      <c r="AE1215" s="118"/>
      <c r="AF1215" s="118"/>
      <c r="AG1215" s="118"/>
      <c r="AH1215" s="118"/>
      <c r="AI1215" s="171"/>
    </row>
    <row r="1216" spans="3:35" x14ac:dyDescent="0.2">
      <c r="C1216" s="118"/>
      <c r="D1216" s="118"/>
      <c r="E1216" s="118"/>
      <c r="F1216" s="118"/>
      <c r="G1216" s="118"/>
      <c r="H1216" s="118"/>
      <c r="I1216" s="118"/>
      <c r="J1216" s="118"/>
      <c r="K1216" s="118"/>
      <c r="L1216" s="118"/>
      <c r="M1216" s="118"/>
      <c r="N1216" s="118"/>
      <c r="O1216" s="118"/>
      <c r="P1216" s="118"/>
      <c r="Q1216" s="118"/>
      <c r="R1216" s="118"/>
      <c r="S1216" s="118"/>
      <c r="T1216" s="118"/>
      <c r="U1216" s="118"/>
      <c r="V1216" s="118"/>
      <c r="W1216" s="118"/>
      <c r="X1216" s="118"/>
      <c r="Y1216" s="118"/>
      <c r="Z1216" s="118"/>
      <c r="AA1216" s="118"/>
      <c r="AB1216" s="118"/>
      <c r="AC1216" s="118"/>
      <c r="AD1216" s="118"/>
      <c r="AE1216" s="118"/>
      <c r="AF1216" s="118"/>
      <c r="AG1216" s="118"/>
      <c r="AH1216" s="118"/>
      <c r="AI1216" s="171"/>
    </row>
    <row r="1217" spans="3:35" x14ac:dyDescent="0.2">
      <c r="C1217" s="118"/>
      <c r="D1217" s="118"/>
      <c r="E1217" s="118"/>
      <c r="F1217" s="118"/>
      <c r="G1217" s="118"/>
      <c r="H1217" s="118"/>
      <c r="I1217" s="118"/>
      <c r="J1217" s="118"/>
      <c r="K1217" s="118"/>
      <c r="L1217" s="118"/>
      <c r="M1217" s="118"/>
      <c r="N1217" s="118"/>
      <c r="O1217" s="118"/>
      <c r="P1217" s="118"/>
      <c r="Q1217" s="118"/>
      <c r="R1217" s="118"/>
      <c r="S1217" s="118"/>
      <c r="T1217" s="118"/>
      <c r="U1217" s="118"/>
      <c r="V1217" s="118"/>
      <c r="W1217" s="118"/>
      <c r="X1217" s="118"/>
      <c r="Y1217" s="118"/>
      <c r="Z1217" s="118"/>
      <c r="AA1217" s="118"/>
      <c r="AB1217" s="118"/>
      <c r="AC1217" s="118"/>
      <c r="AD1217" s="118"/>
      <c r="AE1217" s="118"/>
      <c r="AF1217" s="118"/>
      <c r="AG1217" s="118"/>
      <c r="AH1217" s="118"/>
      <c r="AI1217" s="171"/>
    </row>
    <row r="1218" spans="3:35" x14ac:dyDescent="0.2">
      <c r="C1218" s="118"/>
      <c r="D1218" s="118"/>
      <c r="E1218" s="118"/>
      <c r="F1218" s="118"/>
      <c r="G1218" s="118"/>
      <c r="H1218" s="118"/>
      <c r="I1218" s="118"/>
      <c r="J1218" s="118"/>
      <c r="K1218" s="118"/>
      <c r="L1218" s="118"/>
      <c r="M1218" s="118"/>
      <c r="N1218" s="118"/>
      <c r="O1218" s="118"/>
      <c r="P1218" s="118"/>
      <c r="Q1218" s="118"/>
      <c r="R1218" s="118"/>
      <c r="S1218" s="118"/>
      <c r="T1218" s="118"/>
      <c r="U1218" s="118"/>
      <c r="V1218" s="118"/>
      <c r="W1218" s="118"/>
      <c r="X1218" s="118"/>
      <c r="Y1218" s="118"/>
      <c r="Z1218" s="118"/>
      <c r="AA1218" s="118"/>
      <c r="AB1218" s="118"/>
      <c r="AC1218" s="118"/>
      <c r="AD1218" s="118"/>
      <c r="AE1218" s="118"/>
      <c r="AF1218" s="118"/>
      <c r="AG1218" s="118"/>
      <c r="AH1218" s="118"/>
      <c r="AI1218" s="171"/>
    </row>
    <row r="1219" spans="3:35" x14ac:dyDescent="0.2">
      <c r="C1219" s="118"/>
      <c r="D1219" s="118"/>
      <c r="E1219" s="118"/>
      <c r="F1219" s="118"/>
      <c r="G1219" s="118"/>
      <c r="H1219" s="118"/>
      <c r="I1219" s="118"/>
      <c r="J1219" s="118"/>
      <c r="K1219" s="118"/>
      <c r="L1219" s="118"/>
      <c r="M1219" s="118"/>
      <c r="N1219" s="118"/>
      <c r="O1219" s="118"/>
      <c r="P1219" s="118"/>
      <c r="Q1219" s="118"/>
      <c r="R1219" s="118"/>
      <c r="S1219" s="118"/>
      <c r="T1219" s="118"/>
      <c r="U1219" s="118"/>
      <c r="V1219" s="118"/>
      <c r="W1219" s="118"/>
      <c r="X1219" s="118"/>
      <c r="Y1219" s="118"/>
      <c r="Z1219" s="118"/>
      <c r="AA1219" s="118"/>
      <c r="AB1219" s="118"/>
      <c r="AC1219" s="118"/>
      <c r="AD1219" s="118"/>
      <c r="AE1219" s="118"/>
      <c r="AF1219" s="118"/>
      <c r="AG1219" s="118"/>
      <c r="AH1219" s="118"/>
      <c r="AI1219" s="171"/>
    </row>
    <row r="1220" spans="3:35" x14ac:dyDescent="0.2">
      <c r="C1220" s="118"/>
      <c r="D1220" s="118"/>
      <c r="E1220" s="118"/>
      <c r="F1220" s="118"/>
      <c r="G1220" s="118"/>
      <c r="H1220" s="118"/>
      <c r="I1220" s="118"/>
      <c r="J1220" s="118"/>
      <c r="K1220" s="118"/>
      <c r="L1220" s="118"/>
      <c r="M1220" s="118"/>
      <c r="N1220" s="118"/>
      <c r="O1220" s="118"/>
      <c r="P1220" s="118"/>
      <c r="Q1220" s="118"/>
      <c r="R1220" s="118"/>
      <c r="S1220" s="118"/>
      <c r="T1220" s="118"/>
      <c r="U1220" s="118"/>
      <c r="V1220" s="118"/>
      <c r="W1220" s="118"/>
      <c r="X1220" s="118"/>
      <c r="Y1220" s="118"/>
      <c r="Z1220" s="118"/>
      <c r="AA1220" s="118"/>
      <c r="AB1220" s="118"/>
      <c r="AC1220" s="118"/>
      <c r="AD1220" s="118"/>
      <c r="AE1220" s="118"/>
      <c r="AF1220" s="118"/>
      <c r="AG1220" s="118"/>
      <c r="AH1220" s="118"/>
      <c r="AI1220" s="171"/>
    </row>
    <row r="1221" spans="3:35" x14ac:dyDescent="0.2">
      <c r="C1221" s="118"/>
      <c r="D1221" s="118"/>
      <c r="E1221" s="118"/>
      <c r="F1221" s="118"/>
      <c r="G1221" s="118"/>
      <c r="H1221" s="118"/>
      <c r="I1221" s="118"/>
      <c r="J1221" s="118"/>
      <c r="K1221" s="118"/>
      <c r="L1221" s="118"/>
      <c r="M1221" s="118"/>
      <c r="N1221" s="118"/>
      <c r="O1221" s="118"/>
      <c r="P1221" s="118"/>
      <c r="Q1221" s="118"/>
      <c r="R1221" s="118"/>
      <c r="S1221" s="118"/>
      <c r="T1221" s="118"/>
      <c r="U1221" s="118"/>
      <c r="V1221" s="118"/>
      <c r="W1221" s="118"/>
      <c r="X1221" s="118"/>
      <c r="Y1221" s="118"/>
      <c r="Z1221" s="118"/>
      <c r="AA1221" s="118"/>
      <c r="AB1221" s="118"/>
      <c r="AC1221" s="118"/>
      <c r="AD1221" s="118"/>
      <c r="AE1221" s="118"/>
      <c r="AF1221" s="118"/>
      <c r="AG1221" s="118"/>
      <c r="AH1221" s="118"/>
      <c r="AI1221" s="171"/>
    </row>
    <row r="1222" spans="3:35" x14ac:dyDescent="0.2">
      <c r="C1222" s="118"/>
      <c r="D1222" s="118"/>
      <c r="E1222" s="118"/>
      <c r="F1222" s="118"/>
      <c r="G1222" s="118"/>
      <c r="H1222" s="118"/>
      <c r="I1222" s="118"/>
      <c r="J1222" s="118"/>
      <c r="K1222" s="118"/>
      <c r="L1222" s="118"/>
      <c r="M1222" s="118"/>
      <c r="N1222" s="118"/>
      <c r="O1222" s="118"/>
      <c r="P1222" s="118"/>
      <c r="Q1222" s="118"/>
      <c r="R1222" s="118"/>
      <c r="S1222" s="118"/>
      <c r="T1222" s="118"/>
      <c r="U1222" s="118"/>
      <c r="V1222" s="118"/>
      <c r="W1222" s="118"/>
      <c r="X1222" s="118"/>
      <c r="Y1222" s="118"/>
      <c r="Z1222" s="118"/>
      <c r="AA1222" s="118"/>
      <c r="AB1222" s="118"/>
      <c r="AC1222" s="118"/>
      <c r="AD1222" s="118"/>
      <c r="AE1222" s="118"/>
      <c r="AF1222" s="118"/>
      <c r="AG1222" s="118"/>
      <c r="AH1222" s="118"/>
      <c r="AI1222" s="171"/>
    </row>
    <row r="1223" spans="3:35" x14ac:dyDescent="0.2">
      <c r="C1223" s="118"/>
      <c r="D1223" s="118"/>
      <c r="E1223" s="118"/>
      <c r="F1223" s="118"/>
      <c r="G1223" s="118"/>
      <c r="H1223" s="118"/>
      <c r="I1223" s="118"/>
      <c r="J1223" s="118"/>
      <c r="K1223" s="118"/>
      <c r="L1223" s="118"/>
      <c r="M1223" s="118"/>
      <c r="N1223" s="118"/>
      <c r="O1223" s="118"/>
      <c r="P1223" s="118"/>
      <c r="Q1223" s="118"/>
      <c r="R1223" s="118"/>
      <c r="S1223" s="118"/>
      <c r="T1223" s="118"/>
      <c r="U1223" s="118"/>
      <c r="V1223" s="118"/>
      <c r="W1223" s="118"/>
      <c r="X1223" s="118"/>
      <c r="Y1223" s="118"/>
      <c r="Z1223" s="118"/>
      <c r="AA1223" s="118"/>
      <c r="AB1223" s="118"/>
      <c r="AC1223" s="118"/>
      <c r="AD1223" s="118"/>
      <c r="AE1223" s="118"/>
      <c r="AF1223" s="118"/>
      <c r="AG1223" s="118"/>
      <c r="AH1223" s="118"/>
      <c r="AI1223" s="171"/>
    </row>
    <row r="1224" spans="3:35" x14ac:dyDescent="0.2">
      <c r="C1224" s="118"/>
      <c r="D1224" s="118"/>
      <c r="E1224" s="118"/>
      <c r="F1224" s="118"/>
      <c r="G1224" s="118"/>
      <c r="H1224" s="118"/>
      <c r="I1224" s="118"/>
      <c r="J1224" s="118"/>
      <c r="K1224" s="118"/>
      <c r="L1224" s="118"/>
      <c r="M1224" s="118"/>
      <c r="N1224" s="118"/>
      <c r="O1224" s="118"/>
      <c r="P1224" s="118"/>
      <c r="Q1224" s="118"/>
      <c r="R1224" s="118"/>
      <c r="S1224" s="118"/>
      <c r="T1224" s="118"/>
      <c r="U1224" s="118"/>
      <c r="V1224" s="118"/>
      <c r="W1224" s="118"/>
      <c r="X1224" s="118"/>
      <c r="Y1224" s="118"/>
      <c r="Z1224" s="118"/>
      <c r="AA1224" s="118"/>
      <c r="AB1224" s="118"/>
      <c r="AC1224" s="118"/>
      <c r="AD1224" s="118"/>
      <c r="AE1224" s="118"/>
      <c r="AF1224" s="118"/>
      <c r="AG1224" s="118"/>
      <c r="AH1224" s="118"/>
      <c r="AI1224" s="171"/>
    </row>
    <row r="1225" spans="3:35" x14ac:dyDescent="0.2">
      <c r="C1225" s="118"/>
      <c r="D1225" s="118"/>
      <c r="E1225" s="118"/>
      <c r="F1225" s="118"/>
      <c r="G1225" s="118"/>
      <c r="H1225" s="118"/>
      <c r="I1225" s="118"/>
      <c r="J1225" s="118"/>
      <c r="K1225" s="118"/>
      <c r="L1225" s="118"/>
      <c r="M1225" s="118"/>
      <c r="N1225" s="118"/>
      <c r="O1225" s="118"/>
      <c r="P1225" s="118"/>
      <c r="Q1225" s="118"/>
      <c r="R1225" s="118"/>
      <c r="S1225" s="118"/>
      <c r="T1225" s="118"/>
      <c r="U1225" s="118"/>
      <c r="V1225" s="118"/>
      <c r="W1225" s="118"/>
      <c r="X1225" s="118"/>
      <c r="Y1225" s="118"/>
      <c r="Z1225" s="118"/>
      <c r="AA1225" s="118"/>
      <c r="AB1225" s="118"/>
      <c r="AC1225" s="118"/>
      <c r="AD1225" s="118"/>
      <c r="AE1225" s="118"/>
      <c r="AF1225" s="118"/>
      <c r="AG1225" s="118"/>
      <c r="AH1225" s="118"/>
      <c r="AI1225" s="171"/>
    </row>
    <row r="1226" spans="3:35" x14ac:dyDescent="0.2">
      <c r="C1226" s="118"/>
      <c r="D1226" s="118"/>
      <c r="E1226" s="118"/>
      <c r="F1226" s="118"/>
      <c r="G1226" s="118"/>
      <c r="H1226" s="118"/>
      <c r="I1226" s="118"/>
      <c r="J1226" s="118"/>
      <c r="K1226" s="118"/>
      <c r="L1226" s="118"/>
      <c r="M1226" s="118"/>
      <c r="N1226" s="118"/>
      <c r="O1226" s="118"/>
      <c r="P1226" s="118"/>
      <c r="Q1226" s="118"/>
      <c r="R1226" s="118"/>
      <c r="S1226" s="118"/>
      <c r="T1226" s="118"/>
      <c r="U1226" s="118"/>
      <c r="V1226" s="118"/>
      <c r="W1226" s="118"/>
      <c r="X1226" s="118"/>
      <c r="Y1226" s="118"/>
      <c r="Z1226" s="118"/>
      <c r="AA1226" s="118"/>
      <c r="AB1226" s="118"/>
      <c r="AC1226" s="118"/>
      <c r="AD1226" s="118"/>
      <c r="AE1226" s="118"/>
      <c r="AF1226" s="118"/>
      <c r="AG1226" s="118"/>
      <c r="AH1226" s="118"/>
      <c r="AI1226" s="171"/>
    </row>
    <row r="1227" spans="3:35" x14ac:dyDescent="0.2">
      <c r="C1227" s="118"/>
      <c r="D1227" s="118"/>
      <c r="E1227" s="118"/>
      <c r="F1227" s="118"/>
      <c r="G1227" s="118"/>
      <c r="H1227" s="118"/>
      <c r="I1227" s="118"/>
      <c r="J1227" s="118"/>
      <c r="K1227" s="118"/>
      <c r="L1227" s="118"/>
      <c r="M1227" s="118"/>
      <c r="N1227" s="118"/>
      <c r="O1227" s="118"/>
      <c r="P1227" s="118"/>
      <c r="Q1227" s="118"/>
      <c r="R1227" s="118"/>
      <c r="S1227" s="118"/>
      <c r="T1227" s="118"/>
      <c r="U1227" s="118"/>
      <c r="V1227" s="118"/>
      <c r="W1227" s="118"/>
      <c r="X1227" s="118"/>
      <c r="Y1227" s="118"/>
      <c r="Z1227" s="118"/>
      <c r="AA1227" s="118"/>
      <c r="AB1227" s="118"/>
      <c r="AC1227" s="118"/>
      <c r="AD1227" s="118"/>
      <c r="AE1227" s="118"/>
      <c r="AF1227" s="118"/>
      <c r="AG1227" s="118"/>
      <c r="AH1227" s="118"/>
      <c r="AI1227" s="171"/>
    </row>
    <row r="1228" spans="3:35" x14ac:dyDescent="0.2">
      <c r="C1228" s="118"/>
      <c r="D1228" s="118"/>
      <c r="E1228" s="118"/>
      <c r="F1228" s="118"/>
      <c r="G1228" s="118"/>
      <c r="H1228" s="118"/>
      <c r="I1228" s="118"/>
      <c r="J1228" s="118"/>
      <c r="K1228" s="118"/>
      <c r="L1228" s="118"/>
      <c r="M1228" s="118"/>
      <c r="N1228" s="118"/>
      <c r="O1228" s="118"/>
      <c r="P1228" s="118"/>
      <c r="Q1228" s="118"/>
      <c r="R1228" s="118"/>
      <c r="S1228" s="118"/>
      <c r="T1228" s="118"/>
      <c r="U1228" s="118"/>
      <c r="V1228" s="118"/>
      <c r="W1228" s="118"/>
      <c r="X1228" s="118"/>
      <c r="Y1228" s="118"/>
      <c r="Z1228" s="118"/>
      <c r="AA1228" s="118"/>
      <c r="AB1228" s="118"/>
      <c r="AC1228" s="118"/>
      <c r="AD1228" s="118"/>
      <c r="AE1228" s="118"/>
      <c r="AF1228" s="118"/>
      <c r="AG1228" s="118"/>
      <c r="AH1228" s="118"/>
      <c r="AI1228" s="171"/>
    </row>
    <row r="1229" spans="3:35" x14ac:dyDescent="0.2">
      <c r="C1229" s="118"/>
      <c r="D1229" s="118"/>
      <c r="E1229" s="118"/>
      <c r="F1229" s="118"/>
      <c r="G1229" s="118"/>
      <c r="H1229" s="118"/>
      <c r="I1229" s="118"/>
      <c r="J1229" s="118"/>
      <c r="K1229" s="118"/>
      <c r="L1229" s="118"/>
      <c r="M1229" s="118"/>
      <c r="N1229" s="118"/>
      <c r="O1229" s="118"/>
      <c r="P1229" s="118"/>
      <c r="Q1229" s="118"/>
      <c r="R1229" s="118"/>
      <c r="S1229" s="118"/>
      <c r="T1229" s="118"/>
      <c r="U1229" s="118"/>
      <c r="V1229" s="118"/>
      <c r="W1229" s="118"/>
      <c r="X1229" s="118"/>
      <c r="Y1229" s="118"/>
      <c r="Z1229" s="118"/>
      <c r="AA1229" s="118"/>
      <c r="AB1229" s="118"/>
      <c r="AC1229" s="118"/>
      <c r="AD1229" s="118"/>
      <c r="AE1229" s="118"/>
      <c r="AF1229" s="118"/>
      <c r="AG1229" s="118"/>
      <c r="AH1229" s="118"/>
      <c r="AI1229" s="171"/>
    </row>
    <row r="1230" spans="3:35" x14ac:dyDescent="0.2">
      <c r="C1230" s="118"/>
      <c r="D1230" s="118"/>
      <c r="E1230" s="118"/>
      <c r="F1230" s="118"/>
      <c r="G1230" s="118"/>
      <c r="H1230" s="118"/>
      <c r="I1230" s="118"/>
      <c r="J1230" s="118"/>
      <c r="K1230" s="118"/>
      <c r="L1230" s="118"/>
      <c r="M1230" s="118"/>
      <c r="N1230" s="118"/>
      <c r="O1230" s="118"/>
      <c r="P1230" s="118"/>
      <c r="Q1230" s="118"/>
      <c r="R1230" s="118"/>
      <c r="S1230" s="118"/>
      <c r="T1230" s="118"/>
      <c r="U1230" s="118"/>
      <c r="V1230" s="118"/>
      <c r="W1230" s="118"/>
      <c r="X1230" s="118"/>
      <c r="Y1230" s="118"/>
      <c r="Z1230" s="118"/>
      <c r="AA1230" s="118"/>
      <c r="AB1230" s="118"/>
      <c r="AC1230" s="118"/>
      <c r="AD1230" s="118"/>
      <c r="AE1230" s="118"/>
      <c r="AF1230" s="118"/>
      <c r="AG1230" s="118"/>
      <c r="AH1230" s="118"/>
      <c r="AI1230" s="171"/>
    </row>
    <row r="1231" spans="3:35" x14ac:dyDescent="0.2">
      <c r="C1231" s="118"/>
      <c r="D1231" s="118"/>
      <c r="E1231" s="118"/>
      <c r="F1231" s="118"/>
      <c r="G1231" s="118"/>
      <c r="H1231" s="118"/>
      <c r="I1231" s="118"/>
      <c r="J1231" s="118"/>
      <c r="K1231" s="118"/>
      <c r="L1231" s="118"/>
      <c r="M1231" s="118"/>
      <c r="N1231" s="118"/>
      <c r="O1231" s="118"/>
      <c r="P1231" s="118"/>
      <c r="Q1231" s="118"/>
      <c r="R1231" s="118"/>
      <c r="S1231" s="118"/>
      <c r="T1231" s="118"/>
      <c r="U1231" s="118"/>
      <c r="V1231" s="118"/>
      <c r="W1231" s="118"/>
      <c r="X1231" s="118"/>
      <c r="Y1231" s="118"/>
      <c r="Z1231" s="118"/>
      <c r="AA1231" s="118"/>
      <c r="AB1231" s="118"/>
      <c r="AC1231" s="118"/>
      <c r="AD1231" s="118"/>
      <c r="AE1231" s="118"/>
      <c r="AF1231" s="118"/>
      <c r="AG1231" s="118"/>
      <c r="AH1231" s="118"/>
      <c r="AI1231" s="171"/>
    </row>
    <row r="1232" spans="3:35" x14ac:dyDescent="0.2">
      <c r="C1232" s="118"/>
      <c r="D1232" s="118"/>
      <c r="E1232" s="118"/>
      <c r="F1232" s="118"/>
      <c r="G1232" s="118"/>
      <c r="H1232" s="118"/>
      <c r="I1232" s="118"/>
      <c r="J1232" s="118"/>
      <c r="K1232" s="118"/>
      <c r="L1232" s="118"/>
      <c r="M1232" s="118"/>
      <c r="N1232" s="118"/>
      <c r="O1232" s="118"/>
      <c r="P1232" s="118"/>
      <c r="Q1232" s="118"/>
      <c r="R1232" s="118"/>
      <c r="S1232" s="118"/>
      <c r="T1232" s="118"/>
      <c r="U1232" s="118"/>
      <c r="V1232" s="118"/>
      <c r="W1232" s="118"/>
      <c r="X1232" s="118"/>
      <c r="Y1232" s="118"/>
      <c r="Z1232" s="118"/>
      <c r="AA1232" s="118"/>
      <c r="AB1232" s="118"/>
      <c r="AC1232" s="118"/>
      <c r="AD1232" s="118"/>
      <c r="AE1232" s="118"/>
      <c r="AF1232" s="118"/>
      <c r="AG1232" s="118"/>
      <c r="AH1232" s="118"/>
      <c r="AI1232" s="171"/>
    </row>
    <row r="1233" spans="3:35" x14ac:dyDescent="0.2">
      <c r="C1233" s="118"/>
      <c r="D1233" s="118"/>
      <c r="E1233" s="118"/>
      <c r="F1233" s="118"/>
      <c r="G1233" s="118"/>
      <c r="H1233" s="118"/>
      <c r="I1233" s="118"/>
      <c r="J1233" s="118"/>
      <c r="K1233" s="118"/>
      <c r="L1233" s="118"/>
      <c r="M1233" s="118"/>
      <c r="N1233" s="118"/>
      <c r="O1233" s="118"/>
      <c r="P1233" s="118"/>
      <c r="Q1233" s="118"/>
      <c r="R1233" s="118"/>
      <c r="S1233" s="118"/>
      <c r="T1233" s="118"/>
      <c r="U1233" s="118"/>
      <c r="V1233" s="118"/>
      <c r="W1233" s="118"/>
      <c r="X1233" s="118"/>
      <c r="Y1233" s="118"/>
      <c r="Z1233" s="118"/>
      <c r="AA1233" s="118"/>
      <c r="AB1233" s="118"/>
      <c r="AC1233" s="118"/>
      <c r="AD1233" s="118"/>
      <c r="AE1233" s="118"/>
      <c r="AF1233" s="118"/>
      <c r="AG1233" s="118"/>
      <c r="AH1233" s="118"/>
      <c r="AI1233" s="171"/>
    </row>
    <row r="1234" spans="3:35" x14ac:dyDescent="0.2">
      <c r="C1234" s="118"/>
      <c r="D1234" s="118"/>
      <c r="E1234" s="118"/>
      <c r="F1234" s="118"/>
      <c r="G1234" s="118"/>
      <c r="H1234" s="118"/>
      <c r="I1234" s="118"/>
      <c r="J1234" s="118"/>
      <c r="K1234" s="118"/>
      <c r="L1234" s="118"/>
      <c r="M1234" s="118"/>
      <c r="N1234" s="118"/>
      <c r="O1234" s="118"/>
      <c r="P1234" s="118"/>
      <c r="Q1234" s="118"/>
      <c r="R1234" s="118"/>
      <c r="S1234" s="118"/>
      <c r="T1234" s="118"/>
      <c r="U1234" s="118"/>
      <c r="V1234" s="118"/>
      <c r="W1234" s="118"/>
      <c r="X1234" s="118"/>
      <c r="Y1234" s="118"/>
      <c r="Z1234" s="118"/>
      <c r="AA1234" s="118"/>
      <c r="AB1234" s="118"/>
      <c r="AC1234" s="118"/>
      <c r="AD1234" s="118"/>
      <c r="AE1234" s="118"/>
      <c r="AF1234" s="118"/>
      <c r="AG1234" s="118"/>
      <c r="AH1234" s="118"/>
      <c r="AI1234" s="171"/>
    </row>
    <row r="1235" spans="3:35" x14ac:dyDescent="0.2">
      <c r="C1235" s="118"/>
      <c r="D1235" s="118"/>
      <c r="E1235" s="118"/>
      <c r="F1235" s="118"/>
      <c r="G1235" s="118"/>
      <c r="H1235" s="118"/>
      <c r="I1235" s="118"/>
      <c r="J1235" s="118"/>
      <c r="K1235" s="118"/>
      <c r="L1235" s="118"/>
      <c r="M1235" s="118"/>
      <c r="N1235" s="118"/>
      <c r="O1235" s="118"/>
      <c r="P1235" s="118"/>
      <c r="Q1235" s="118"/>
      <c r="R1235" s="118"/>
      <c r="S1235" s="118"/>
      <c r="T1235" s="118"/>
      <c r="U1235" s="118"/>
      <c r="V1235" s="118"/>
      <c r="W1235" s="118"/>
      <c r="X1235" s="118"/>
      <c r="Y1235" s="118"/>
      <c r="Z1235" s="118"/>
      <c r="AA1235" s="118"/>
      <c r="AB1235" s="118"/>
      <c r="AC1235" s="118"/>
      <c r="AD1235" s="118"/>
      <c r="AE1235" s="118"/>
      <c r="AF1235" s="118"/>
      <c r="AG1235" s="118"/>
      <c r="AH1235" s="118"/>
      <c r="AI1235" s="171"/>
    </row>
    <row r="1236" spans="3:35" x14ac:dyDescent="0.2">
      <c r="C1236" s="118"/>
      <c r="D1236" s="118"/>
      <c r="E1236" s="118"/>
      <c r="F1236" s="118"/>
      <c r="G1236" s="118"/>
      <c r="H1236" s="118"/>
      <c r="I1236" s="118"/>
      <c r="J1236" s="118"/>
      <c r="K1236" s="118"/>
      <c r="L1236" s="118"/>
      <c r="M1236" s="118"/>
      <c r="N1236" s="118"/>
      <c r="O1236" s="118"/>
      <c r="P1236" s="118"/>
      <c r="Q1236" s="118"/>
      <c r="R1236" s="118"/>
      <c r="S1236" s="118"/>
      <c r="T1236" s="118"/>
      <c r="U1236" s="118"/>
      <c r="V1236" s="118"/>
      <c r="W1236" s="118"/>
      <c r="X1236" s="118"/>
      <c r="Y1236" s="118"/>
      <c r="Z1236" s="118"/>
      <c r="AA1236" s="118"/>
      <c r="AB1236" s="118"/>
      <c r="AC1236" s="118"/>
      <c r="AD1236" s="118"/>
      <c r="AE1236" s="118"/>
      <c r="AF1236" s="118"/>
      <c r="AG1236" s="118"/>
      <c r="AH1236" s="118"/>
      <c r="AI1236" s="171"/>
    </row>
    <row r="1237" spans="3:35" x14ac:dyDescent="0.2">
      <c r="C1237" s="118"/>
      <c r="D1237" s="118"/>
      <c r="E1237" s="118"/>
      <c r="F1237" s="118"/>
      <c r="G1237" s="118"/>
      <c r="H1237" s="118"/>
      <c r="I1237" s="118"/>
      <c r="J1237" s="118"/>
      <c r="K1237" s="118"/>
      <c r="L1237" s="118"/>
      <c r="M1237" s="118"/>
      <c r="N1237" s="118"/>
      <c r="O1237" s="118"/>
      <c r="P1237" s="118"/>
      <c r="Q1237" s="118"/>
      <c r="R1237" s="118"/>
      <c r="S1237" s="118"/>
      <c r="T1237" s="118"/>
      <c r="U1237" s="118"/>
      <c r="V1237" s="118"/>
      <c r="W1237" s="118"/>
      <c r="X1237" s="118"/>
      <c r="Y1237" s="118"/>
      <c r="Z1237" s="118"/>
      <c r="AA1237" s="118"/>
      <c r="AB1237" s="118"/>
      <c r="AC1237" s="118"/>
      <c r="AD1237" s="118"/>
      <c r="AE1237" s="118"/>
      <c r="AF1237" s="118"/>
      <c r="AG1237" s="118"/>
      <c r="AH1237" s="118"/>
      <c r="AI1237" s="171"/>
    </row>
    <row r="1238" spans="3:35" x14ac:dyDescent="0.2">
      <c r="C1238" s="118"/>
      <c r="D1238" s="118"/>
      <c r="E1238" s="118"/>
      <c r="F1238" s="118"/>
      <c r="G1238" s="118"/>
      <c r="H1238" s="118"/>
      <c r="I1238" s="118"/>
      <c r="J1238" s="118"/>
      <c r="K1238" s="118"/>
      <c r="L1238" s="118"/>
      <c r="M1238" s="118"/>
      <c r="N1238" s="118"/>
      <c r="O1238" s="118"/>
      <c r="P1238" s="118"/>
      <c r="Q1238" s="118"/>
      <c r="R1238" s="118"/>
      <c r="S1238" s="118"/>
      <c r="T1238" s="118"/>
      <c r="U1238" s="118"/>
      <c r="V1238" s="118"/>
      <c r="W1238" s="118"/>
      <c r="X1238" s="118"/>
      <c r="Y1238" s="118"/>
      <c r="Z1238" s="118"/>
      <c r="AA1238" s="118"/>
      <c r="AB1238" s="118"/>
      <c r="AC1238" s="118"/>
      <c r="AD1238" s="118"/>
      <c r="AE1238" s="118"/>
      <c r="AF1238" s="118"/>
      <c r="AG1238" s="118"/>
      <c r="AH1238" s="118"/>
      <c r="AI1238" s="171"/>
    </row>
    <row r="1239" spans="3:35" x14ac:dyDescent="0.2">
      <c r="C1239" s="118"/>
      <c r="D1239" s="118"/>
      <c r="E1239" s="118"/>
      <c r="F1239" s="118"/>
      <c r="G1239" s="118"/>
      <c r="H1239" s="118"/>
      <c r="I1239" s="118"/>
      <c r="J1239" s="118"/>
      <c r="K1239" s="118"/>
      <c r="L1239" s="118"/>
      <c r="M1239" s="118"/>
      <c r="N1239" s="118"/>
      <c r="O1239" s="118"/>
      <c r="P1239" s="118"/>
      <c r="Q1239" s="118"/>
      <c r="R1239" s="118"/>
      <c r="S1239" s="118"/>
      <c r="T1239" s="118"/>
      <c r="U1239" s="118"/>
      <c r="V1239" s="118"/>
      <c r="W1239" s="118"/>
      <c r="X1239" s="118"/>
      <c r="Y1239" s="118"/>
      <c r="Z1239" s="118"/>
      <c r="AA1239" s="118"/>
      <c r="AB1239" s="118"/>
      <c r="AC1239" s="118"/>
      <c r="AD1239" s="118"/>
      <c r="AE1239" s="118"/>
      <c r="AF1239" s="118"/>
      <c r="AG1239" s="118"/>
      <c r="AH1239" s="118"/>
      <c r="AI1239" s="171"/>
    </row>
    <row r="1240" spans="3:35" x14ac:dyDescent="0.2">
      <c r="C1240" s="118"/>
      <c r="D1240" s="118"/>
      <c r="E1240" s="118"/>
      <c r="F1240" s="118"/>
      <c r="G1240" s="118"/>
      <c r="H1240" s="118"/>
      <c r="I1240" s="118"/>
      <c r="J1240" s="118"/>
      <c r="K1240" s="118"/>
      <c r="L1240" s="118"/>
      <c r="M1240" s="118"/>
      <c r="N1240" s="118"/>
      <c r="O1240" s="118"/>
      <c r="P1240" s="118"/>
      <c r="Q1240" s="118"/>
      <c r="R1240" s="118"/>
      <c r="S1240" s="118"/>
      <c r="T1240" s="118"/>
      <c r="U1240" s="118"/>
      <c r="V1240" s="118"/>
      <c r="W1240" s="118"/>
      <c r="X1240" s="118"/>
      <c r="Y1240" s="118"/>
      <c r="Z1240" s="118"/>
      <c r="AA1240" s="118"/>
      <c r="AB1240" s="118"/>
      <c r="AC1240" s="118"/>
      <c r="AD1240" s="118"/>
      <c r="AE1240" s="118"/>
      <c r="AF1240" s="118"/>
      <c r="AG1240" s="118"/>
      <c r="AH1240" s="118"/>
      <c r="AI1240" s="171"/>
    </row>
    <row r="1241" spans="3:35" x14ac:dyDescent="0.2">
      <c r="C1241" s="118"/>
      <c r="D1241" s="118"/>
      <c r="E1241" s="118"/>
      <c r="F1241" s="118"/>
      <c r="G1241" s="118"/>
      <c r="H1241" s="118"/>
      <c r="I1241" s="118"/>
      <c r="J1241" s="118"/>
      <c r="K1241" s="118"/>
      <c r="L1241" s="118"/>
      <c r="M1241" s="118"/>
      <c r="N1241" s="118"/>
      <c r="O1241" s="118"/>
      <c r="P1241" s="118"/>
      <c r="Q1241" s="118"/>
      <c r="R1241" s="118"/>
      <c r="S1241" s="118"/>
      <c r="T1241" s="118"/>
      <c r="U1241" s="118"/>
      <c r="V1241" s="118"/>
      <c r="W1241" s="118"/>
      <c r="X1241" s="118"/>
      <c r="Y1241" s="118"/>
      <c r="Z1241" s="118"/>
      <c r="AA1241" s="118"/>
      <c r="AB1241" s="118"/>
      <c r="AC1241" s="118"/>
      <c r="AD1241" s="118"/>
      <c r="AE1241" s="118"/>
      <c r="AF1241" s="118"/>
      <c r="AG1241" s="118"/>
      <c r="AH1241" s="118"/>
      <c r="AI1241" s="171"/>
    </row>
    <row r="1242" spans="3:35" x14ac:dyDescent="0.2">
      <c r="C1242" s="118"/>
      <c r="D1242" s="118"/>
      <c r="E1242" s="118"/>
      <c r="F1242" s="118"/>
      <c r="G1242" s="118"/>
      <c r="H1242" s="118"/>
      <c r="I1242" s="118"/>
      <c r="J1242" s="118"/>
      <c r="K1242" s="118"/>
      <c r="L1242" s="118"/>
      <c r="M1242" s="118"/>
      <c r="N1242" s="118"/>
      <c r="O1242" s="118"/>
      <c r="P1242" s="118"/>
      <c r="Q1242" s="118"/>
      <c r="R1242" s="118"/>
      <c r="S1242" s="118"/>
      <c r="T1242" s="118"/>
      <c r="U1242" s="118"/>
      <c r="V1242" s="118"/>
      <c r="W1242" s="118"/>
      <c r="X1242" s="118"/>
      <c r="Y1242" s="118"/>
      <c r="Z1242" s="118"/>
      <c r="AA1242" s="118"/>
      <c r="AB1242" s="118"/>
      <c r="AC1242" s="118"/>
      <c r="AD1242" s="118"/>
      <c r="AE1242" s="118"/>
      <c r="AF1242" s="118"/>
      <c r="AG1242" s="118"/>
      <c r="AH1242" s="118"/>
      <c r="AI1242" s="171"/>
    </row>
    <row r="1243" spans="3:35" x14ac:dyDescent="0.2">
      <c r="C1243" s="118"/>
      <c r="D1243" s="118"/>
      <c r="E1243" s="118"/>
      <c r="F1243" s="118"/>
      <c r="G1243" s="118"/>
      <c r="H1243" s="118"/>
      <c r="I1243" s="118"/>
      <c r="J1243" s="118"/>
      <c r="K1243" s="118"/>
      <c r="L1243" s="118"/>
      <c r="M1243" s="118"/>
      <c r="N1243" s="118"/>
      <c r="O1243" s="118"/>
      <c r="P1243" s="118"/>
      <c r="Q1243" s="118"/>
      <c r="R1243" s="118"/>
      <c r="S1243" s="118"/>
      <c r="T1243" s="118"/>
      <c r="U1243" s="118"/>
      <c r="V1243" s="118"/>
      <c r="W1243" s="118"/>
      <c r="X1243" s="118"/>
      <c r="Y1243" s="118"/>
      <c r="Z1243" s="118"/>
      <c r="AA1243" s="118"/>
      <c r="AB1243" s="118"/>
      <c r="AC1243" s="118"/>
      <c r="AD1243" s="118"/>
      <c r="AE1243" s="118"/>
      <c r="AF1243" s="118"/>
      <c r="AG1243" s="118"/>
      <c r="AH1243" s="118"/>
      <c r="AI1243" s="171"/>
    </row>
    <row r="1244" spans="3:35" x14ac:dyDescent="0.2">
      <c r="C1244" s="118"/>
      <c r="D1244" s="118"/>
      <c r="E1244" s="118"/>
      <c r="F1244" s="118"/>
      <c r="G1244" s="118"/>
      <c r="H1244" s="118"/>
      <c r="I1244" s="118"/>
      <c r="J1244" s="118"/>
      <c r="K1244" s="118"/>
      <c r="L1244" s="118"/>
      <c r="M1244" s="118"/>
      <c r="N1244" s="118"/>
      <c r="O1244" s="118"/>
      <c r="P1244" s="118"/>
      <c r="Q1244" s="118"/>
      <c r="R1244" s="118"/>
      <c r="S1244" s="118"/>
      <c r="T1244" s="118"/>
      <c r="U1244" s="118"/>
      <c r="V1244" s="118"/>
      <c r="W1244" s="118"/>
      <c r="X1244" s="118"/>
      <c r="Y1244" s="118"/>
      <c r="Z1244" s="118"/>
      <c r="AA1244" s="118"/>
      <c r="AB1244" s="118"/>
      <c r="AC1244" s="118"/>
      <c r="AD1244" s="118"/>
      <c r="AE1244" s="118"/>
      <c r="AF1244" s="118"/>
      <c r="AG1244" s="118"/>
      <c r="AH1244" s="118"/>
      <c r="AI1244" s="171"/>
    </row>
    <row r="1245" spans="3:35" x14ac:dyDescent="0.2">
      <c r="C1245" s="118"/>
      <c r="D1245" s="118"/>
      <c r="E1245" s="118"/>
      <c r="F1245" s="118"/>
      <c r="G1245" s="118"/>
      <c r="H1245" s="118"/>
      <c r="I1245" s="118"/>
      <c r="J1245" s="118"/>
      <c r="K1245" s="118"/>
      <c r="L1245" s="118"/>
      <c r="M1245" s="118"/>
      <c r="N1245" s="118"/>
      <c r="O1245" s="118"/>
      <c r="P1245" s="118"/>
      <c r="Q1245" s="118"/>
      <c r="R1245" s="118"/>
      <c r="S1245" s="118"/>
      <c r="T1245" s="118"/>
      <c r="U1245" s="118"/>
      <c r="V1245" s="118"/>
      <c r="W1245" s="118"/>
      <c r="X1245" s="118"/>
      <c r="Y1245" s="118"/>
      <c r="Z1245" s="118"/>
      <c r="AA1245" s="118"/>
      <c r="AB1245" s="118"/>
      <c r="AC1245" s="118"/>
      <c r="AD1245" s="118"/>
      <c r="AE1245" s="118"/>
      <c r="AF1245" s="118"/>
      <c r="AG1245" s="118"/>
      <c r="AH1245" s="118"/>
      <c r="AI1245" s="171"/>
    </row>
    <row r="1246" spans="3:35" x14ac:dyDescent="0.2">
      <c r="C1246" s="118"/>
      <c r="D1246" s="118"/>
      <c r="E1246" s="118"/>
      <c r="F1246" s="118"/>
      <c r="G1246" s="118"/>
      <c r="H1246" s="118"/>
      <c r="I1246" s="118"/>
      <c r="J1246" s="118"/>
      <c r="K1246" s="118"/>
      <c r="L1246" s="118"/>
      <c r="M1246" s="118"/>
      <c r="N1246" s="118"/>
      <c r="O1246" s="118"/>
      <c r="P1246" s="118"/>
      <c r="Q1246" s="118"/>
      <c r="R1246" s="118"/>
      <c r="S1246" s="118"/>
      <c r="T1246" s="118"/>
      <c r="U1246" s="118"/>
      <c r="V1246" s="118"/>
      <c r="W1246" s="118"/>
      <c r="X1246" s="118"/>
      <c r="Y1246" s="118"/>
      <c r="Z1246" s="118"/>
      <c r="AA1246" s="118"/>
      <c r="AB1246" s="118"/>
      <c r="AC1246" s="118"/>
      <c r="AD1246" s="118"/>
      <c r="AE1246" s="118"/>
      <c r="AF1246" s="118"/>
      <c r="AG1246" s="118"/>
      <c r="AH1246" s="118"/>
      <c r="AI1246" s="171"/>
    </row>
    <row r="1247" spans="3:35" x14ac:dyDescent="0.2">
      <c r="C1247" s="118"/>
      <c r="D1247" s="118"/>
      <c r="E1247" s="118"/>
      <c r="F1247" s="118"/>
      <c r="G1247" s="118"/>
      <c r="H1247" s="118"/>
      <c r="I1247" s="118"/>
      <c r="J1247" s="118"/>
      <c r="K1247" s="118"/>
      <c r="L1247" s="118"/>
      <c r="M1247" s="118"/>
      <c r="N1247" s="118"/>
      <c r="O1247" s="118"/>
      <c r="P1247" s="118"/>
      <c r="Q1247" s="118"/>
      <c r="R1247" s="118"/>
      <c r="S1247" s="118"/>
      <c r="T1247" s="118"/>
      <c r="U1247" s="118"/>
      <c r="V1247" s="118"/>
      <c r="W1247" s="118"/>
      <c r="X1247" s="118"/>
      <c r="Y1247" s="118"/>
      <c r="Z1247" s="118"/>
      <c r="AA1247" s="118"/>
      <c r="AB1247" s="118"/>
      <c r="AC1247" s="118"/>
      <c r="AD1247" s="118"/>
      <c r="AE1247" s="118"/>
      <c r="AF1247" s="118"/>
      <c r="AG1247" s="118"/>
      <c r="AH1247" s="118"/>
      <c r="AI1247" s="171"/>
    </row>
    <row r="1248" spans="3:35" x14ac:dyDescent="0.2">
      <c r="C1248" s="118"/>
      <c r="D1248" s="118"/>
      <c r="E1248" s="118"/>
      <c r="F1248" s="118"/>
      <c r="G1248" s="118"/>
      <c r="H1248" s="118"/>
      <c r="I1248" s="118"/>
      <c r="J1248" s="118"/>
      <c r="K1248" s="118"/>
      <c r="L1248" s="118"/>
      <c r="M1248" s="118"/>
      <c r="N1248" s="118"/>
      <c r="O1248" s="118"/>
      <c r="P1248" s="118"/>
      <c r="Q1248" s="118"/>
      <c r="R1248" s="118"/>
      <c r="S1248" s="118"/>
      <c r="T1248" s="118"/>
      <c r="U1248" s="118"/>
      <c r="V1248" s="118"/>
      <c r="W1248" s="118"/>
      <c r="X1248" s="118"/>
      <c r="Y1248" s="118"/>
      <c r="Z1248" s="118"/>
      <c r="AA1248" s="118"/>
      <c r="AB1248" s="118"/>
      <c r="AC1248" s="118"/>
      <c r="AD1248" s="118"/>
      <c r="AE1248" s="118"/>
      <c r="AF1248" s="118"/>
      <c r="AG1248" s="118"/>
      <c r="AH1248" s="118"/>
      <c r="AI1248" s="171"/>
    </row>
    <row r="1249" spans="3:35" x14ac:dyDescent="0.2">
      <c r="C1249" s="118"/>
      <c r="D1249" s="118"/>
      <c r="E1249" s="118"/>
      <c r="F1249" s="118"/>
      <c r="G1249" s="118"/>
      <c r="H1249" s="118"/>
      <c r="I1249" s="118"/>
      <c r="J1249" s="118"/>
      <c r="K1249" s="118"/>
      <c r="L1249" s="118"/>
      <c r="M1249" s="118"/>
      <c r="N1249" s="118"/>
      <c r="O1249" s="118"/>
      <c r="P1249" s="118"/>
      <c r="Q1249" s="118"/>
      <c r="R1249" s="118"/>
      <c r="S1249" s="118"/>
      <c r="T1249" s="118"/>
      <c r="U1249" s="118"/>
      <c r="V1249" s="118"/>
      <c r="W1249" s="118"/>
      <c r="X1249" s="118"/>
      <c r="Y1249" s="118"/>
      <c r="Z1249" s="118"/>
      <c r="AA1249" s="118"/>
      <c r="AB1249" s="118"/>
      <c r="AC1249" s="118"/>
      <c r="AD1249" s="118"/>
      <c r="AE1249" s="118"/>
      <c r="AF1249" s="118"/>
      <c r="AG1249" s="118"/>
      <c r="AH1249" s="118"/>
      <c r="AI1249" s="171"/>
    </row>
    <row r="1250" spans="3:35" x14ac:dyDescent="0.2">
      <c r="C1250" s="118"/>
      <c r="D1250" s="118"/>
      <c r="E1250" s="118"/>
      <c r="F1250" s="118"/>
      <c r="G1250" s="118"/>
      <c r="H1250" s="118"/>
      <c r="I1250" s="118"/>
      <c r="J1250" s="118"/>
      <c r="K1250" s="118"/>
      <c r="L1250" s="118"/>
      <c r="M1250" s="118"/>
      <c r="N1250" s="118"/>
      <c r="O1250" s="118"/>
      <c r="P1250" s="118"/>
      <c r="Q1250" s="118"/>
      <c r="R1250" s="118"/>
      <c r="S1250" s="118"/>
      <c r="T1250" s="118"/>
      <c r="U1250" s="118"/>
      <c r="V1250" s="118"/>
      <c r="W1250" s="118"/>
      <c r="X1250" s="118"/>
      <c r="Y1250" s="118"/>
      <c r="Z1250" s="118"/>
      <c r="AA1250" s="118"/>
      <c r="AB1250" s="118"/>
      <c r="AC1250" s="118"/>
      <c r="AD1250" s="118"/>
      <c r="AE1250" s="118"/>
      <c r="AF1250" s="118"/>
      <c r="AG1250" s="118"/>
      <c r="AH1250" s="118"/>
      <c r="AI1250" s="171"/>
    </row>
    <row r="1251" spans="3:35" x14ac:dyDescent="0.2">
      <c r="C1251" s="118"/>
      <c r="D1251" s="118"/>
      <c r="E1251" s="118"/>
      <c r="F1251" s="118"/>
      <c r="G1251" s="118"/>
      <c r="H1251" s="118"/>
      <c r="I1251" s="118"/>
      <c r="J1251" s="118"/>
      <c r="K1251" s="118"/>
      <c r="L1251" s="118"/>
      <c r="M1251" s="118"/>
      <c r="N1251" s="118"/>
      <c r="O1251" s="118"/>
      <c r="P1251" s="118"/>
      <c r="Q1251" s="118"/>
      <c r="R1251" s="118"/>
      <c r="S1251" s="118"/>
      <c r="T1251" s="118"/>
      <c r="U1251" s="118"/>
      <c r="V1251" s="118"/>
      <c r="W1251" s="118"/>
      <c r="X1251" s="118"/>
      <c r="Y1251" s="118"/>
      <c r="Z1251" s="118"/>
      <c r="AA1251" s="118"/>
      <c r="AB1251" s="118"/>
      <c r="AC1251" s="118"/>
      <c r="AD1251" s="118"/>
      <c r="AE1251" s="118"/>
      <c r="AF1251" s="118"/>
      <c r="AG1251" s="118"/>
      <c r="AH1251" s="118"/>
      <c r="AI1251" s="171"/>
    </row>
    <row r="1252" spans="3:35" x14ac:dyDescent="0.2">
      <c r="C1252" s="118"/>
      <c r="D1252" s="118"/>
      <c r="E1252" s="118"/>
      <c r="F1252" s="118"/>
      <c r="G1252" s="118"/>
      <c r="H1252" s="118"/>
      <c r="I1252" s="118"/>
      <c r="J1252" s="118"/>
      <c r="K1252" s="118"/>
      <c r="L1252" s="118"/>
      <c r="M1252" s="118"/>
      <c r="N1252" s="118"/>
      <c r="O1252" s="118"/>
      <c r="P1252" s="118"/>
      <c r="Q1252" s="118"/>
      <c r="R1252" s="118"/>
      <c r="S1252" s="118"/>
      <c r="T1252" s="118"/>
      <c r="U1252" s="118"/>
      <c r="V1252" s="118"/>
      <c r="W1252" s="118"/>
      <c r="X1252" s="118"/>
      <c r="Y1252" s="118"/>
      <c r="Z1252" s="118"/>
      <c r="AA1252" s="118"/>
      <c r="AB1252" s="118"/>
      <c r="AC1252" s="118"/>
      <c r="AD1252" s="118"/>
      <c r="AE1252" s="118"/>
      <c r="AF1252" s="118"/>
      <c r="AG1252" s="118"/>
      <c r="AH1252" s="118"/>
      <c r="AI1252" s="171"/>
    </row>
    <row r="1253" spans="3:35" x14ac:dyDescent="0.2">
      <c r="C1253" s="118"/>
      <c r="D1253" s="118"/>
      <c r="E1253" s="118"/>
      <c r="F1253" s="118"/>
      <c r="G1253" s="118"/>
      <c r="H1253" s="118"/>
      <c r="I1253" s="118"/>
      <c r="J1253" s="118"/>
      <c r="K1253" s="118"/>
      <c r="L1253" s="118"/>
      <c r="M1253" s="118"/>
      <c r="N1253" s="118"/>
      <c r="O1253" s="118"/>
      <c r="P1253" s="118"/>
      <c r="Q1253" s="118"/>
      <c r="R1253" s="118"/>
      <c r="S1253" s="118"/>
      <c r="T1253" s="118"/>
      <c r="U1253" s="118"/>
      <c r="V1253" s="118"/>
      <c r="W1253" s="118"/>
      <c r="X1253" s="118"/>
      <c r="Y1253" s="118"/>
      <c r="Z1253" s="118"/>
      <c r="AA1253" s="118"/>
      <c r="AB1253" s="118"/>
      <c r="AC1253" s="118"/>
      <c r="AD1253" s="118"/>
      <c r="AE1253" s="118"/>
      <c r="AF1253" s="118"/>
      <c r="AG1253" s="118"/>
      <c r="AH1253" s="118"/>
      <c r="AI1253" s="171"/>
    </row>
    <row r="1254" spans="3:35" x14ac:dyDescent="0.2">
      <c r="C1254" s="118"/>
      <c r="D1254" s="118"/>
      <c r="E1254" s="118"/>
      <c r="F1254" s="118"/>
      <c r="G1254" s="118"/>
      <c r="H1254" s="118"/>
      <c r="I1254" s="118"/>
      <c r="J1254" s="118"/>
      <c r="K1254" s="118"/>
      <c r="L1254" s="118"/>
      <c r="M1254" s="118"/>
      <c r="N1254" s="118"/>
      <c r="O1254" s="118"/>
      <c r="P1254" s="118"/>
      <c r="Q1254" s="118"/>
      <c r="R1254" s="118"/>
      <c r="S1254" s="118"/>
      <c r="T1254" s="118"/>
      <c r="U1254" s="118"/>
      <c r="V1254" s="118"/>
      <c r="W1254" s="118"/>
      <c r="X1254" s="118"/>
      <c r="Y1254" s="118"/>
      <c r="Z1254" s="118"/>
      <c r="AA1254" s="118"/>
      <c r="AB1254" s="118"/>
      <c r="AC1254" s="118"/>
      <c r="AD1254" s="118"/>
      <c r="AE1254" s="118"/>
      <c r="AF1254" s="118"/>
      <c r="AG1254" s="118"/>
      <c r="AH1254" s="118"/>
      <c r="AI1254" s="171"/>
    </row>
    <row r="1255" spans="3:35" x14ac:dyDescent="0.2">
      <c r="C1255" s="118"/>
      <c r="D1255" s="118"/>
      <c r="E1255" s="118"/>
      <c r="F1255" s="118"/>
      <c r="G1255" s="118"/>
      <c r="H1255" s="118"/>
      <c r="I1255" s="118"/>
      <c r="J1255" s="118"/>
      <c r="K1255" s="118"/>
      <c r="L1255" s="118"/>
      <c r="M1255" s="118"/>
      <c r="N1255" s="118"/>
      <c r="O1255" s="118"/>
      <c r="P1255" s="118"/>
      <c r="Q1255" s="118"/>
      <c r="R1255" s="118"/>
      <c r="S1255" s="118"/>
      <c r="T1255" s="118"/>
      <c r="U1255" s="118"/>
      <c r="V1255" s="118"/>
      <c r="W1255" s="118"/>
      <c r="X1255" s="118"/>
      <c r="Y1255" s="118"/>
      <c r="Z1255" s="118"/>
      <c r="AA1255" s="118"/>
      <c r="AB1255" s="118"/>
      <c r="AC1255" s="118"/>
      <c r="AD1255" s="118"/>
      <c r="AE1255" s="118"/>
      <c r="AF1255" s="118"/>
      <c r="AG1255" s="118"/>
      <c r="AH1255" s="118"/>
      <c r="AI1255" s="171"/>
    </row>
    <row r="1256" spans="3:35" x14ac:dyDescent="0.2">
      <c r="C1256" s="118"/>
      <c r="D1256" s="118"/>
      <c r="E1256" s="118"/>
      <c r="F1256" s="118"/>
      <c r="G1256" s="118"/>
      <c r="H1256" s="118"/>
      <c r="I1256" s="118"/>
      <c r="J1256" s="118"/>
      <c r="K1256" s="118"/>
      <c r="L1256" s="118"/>
      <c r="M1256" s="118"/>
      <c r="N1256" s="118"/>
      <c r="O1256" s="118"/>
      <c r="P1256" s="118"/>
      <c r="Q1256" s="118"/>
      <c r="R1256" s="118"/>
      <c r="S1256" s="118"/>
      <c r="T1256" s="118"/>
      <c r="U1256" s="118"/>
      <c r="V1256" s="118"/>
      <c r="W1256" s="118"/>
      <c r="X1256" s="118"/>
      <c r="Y1256" s="118"/>
      <c r="Z1256" s="118"/>
      <c r="AA1256" s="118"/>
      <c r="AB1256" s="118"/>
      <c r="AC1256" s="118"/>
      <c r="AD1256" s="118"/>
      <c r="AE1256" s="118"/>
      <c r="AF1256" s="118"/>
      <c r="AG1256" s="118"/>
      <c r="AH1256" s="118"/>
      <c r="AI1256" s="171"/>
    </row>
    <row r="1257" spans="3:35" x14ac:dyDescent="0.2">
      <c r="C1257" s="118"/>
      <c r="D1257" s="118"/>
      <c r="E1257" s="118"/>
      <c r="F1257" s="118"/>
      <c r="G1257" s="118"/>
      <c r="H1257" s="118"/>
      <c r="I1257" s="118"/>
      <c r="J1257" s="118"/>
      <c r="K1257" s="118"/>
      <c r="L1257" s="118"/>
      <c r="M1257" s="118"/>
      <c r="N1257" s="118"/>
      <c r="O1257" s="118"/>
      <c r="P1257" s="118"/>
      <c r="Q1257" s="118"/>
      <c r="R1257" s="118"/>
      <c r="S1257" s="118"/>
      <c r="T1257" s="118"/>
      <c r="U1257" s="118"/>
      <c r="V1257" s="118"/>
      <c r="W1257" s="118"/>
      <c r="X1257" s="118"/>
      <c r="Y1257" s="118"/>
      <c r="Z1257" s="118"/>
      <c r="AA1257" s="118"/>
      <c r="AB1257" s="118"/>
      <c r="AC1257" s="118"/>
      <c r="AD1257" s="118"/>
      <c r="AE1257" s="118"/>
      <c r="AF1257" s="118"/>
      <c r="AG1257" s="118"/>
      <c r="AH1257" s="118"/>
      <c r="AI1257" s="171"/>
    </row>
    <row r="1258" spans="3:35" x14ac:dyDescent="0.2">
      <c r="C1258" s="118"/>
      <c r="D1258" s="118"/>
      <c r="E1258" s="118"/>
      <c r="F1258" s="118"/>
      <c r="G1258" s="118"/>
      <c r="H1258" s="118"/>
      <c r="I1258" s="118"/>
      <c r="J1258" s="118"/>
      <c r="K1258" s="118"/>
      <c r="L1258" s="118"/>
      <c r="M1258" s="118"/>
      <c r="N1258" s="118"/>
      <c r="O1258" s="118"/>
      <c r="P1258" s="118"/>
      <c r="Q1258" s="118"/>
      <c r="R1258" s="118"/>
      <c r="S1258" s="118"/>
      <c r="T1258" s="118"/>
      <c r="U1258" s="118"/>
      <c r="V1258" s="118"/>
      <c r="W1258" s="118"/>
      <c r="X1258" s="118"/>
      <c r="Y1258" s="118"/>
      <c r="Z1258" s="118"/>
      <c r="AA1258" s="118"/>
      <c r="AB1258" s="118"/>
      <c r="AC1258" s="118"/>
      <c r="AD1258" s="118"/>
      <c r="AE1258" s="118"/>
      <c r="AF1258" s="118"/>
      <c r="AG1258" s="118"/>
      <c r="AH1258" s="118"/>
      <c r="AI1258" s="171"/>
    </row>
    <row r="1259" spans="3:35" x14ac:dyDescent="0.2">
      <c r="C1259" s="118"/>
      <c r="D1259" s="118"/>
      <c r="E1259" s="118"/>
      <c r="F1259" s="118"/>
      <c r="G1259" s="118"/>
      <c r="H1259" s="118"/>
      <c r="I1259" s="118"/>
      <c r="J1259" s="118"/>
      <c r="K1259" s="118"/>
      <c r="L1259" s="118"/>
      <c r="M1259" s="118"/>
      <c r="N1259" s="118"/>
      <c r="O1259" s="118"/>
      <c r="P1259" s="118"/>
      <c r="Q1259" s="118"/>
      <c r="R1259" s="118"/>
      <c r="S1259" s="118"/>
      <c r="T1259" s="118"/>
      <c r="U1259" s="118"/>
      <c r="V1259" s="118"/>
      <c r="W1259" s="118"/>
      <c r="X1259" s="118"/>
      <c r="Y1259" s="118"/>
      <c r="Z1259" s="118"/>
      <c r="AA1259" s="118"/>
      <c r="AB1259" s="118"/>
      <c r="AC1259" s="118"/>
      <c r="AD1259" s="118"/>
      <c r="AE1259" s="118"/>
      <c r="AF1259" s="118"/>
      <c r="AG1259" s="118"/>
      <c r="AH1259" s="118"/>
      <c r="AI1259" s="171"/>
    </row>
    <row r="1260" spans="3:35" x14ac:dyDescent="0.2">
      <c r="C1260" s="118"/>
      <c r="D1260" s="118"/>
      <c r="E1260" s="118"/>
      <c r="F1260" s="118"/>
      <c r="G1260" s="118"/>
      <c r="H1260" s="118"/>
      <c r="I1260" s="118"/>
      <c r="J1260" s="118"/>
      <c r="K1260" s="118"/>
      <c r="L1260" s="118"/>
      <c r="M1260" s="118"/>
      <c r="N1260" s="118"/>
      <c r="O1260" s="118"/>
      <c r="P1260" s="118"/>
      <c r="Q1260" s="118"/>
      <c r="R1260" s="118"/>
      <c r="S1260" s="118"/>
      <c r="T1260" s="118"/>
      <c r="U1260" s="118"/>
      <c r="V1260" s="118"/>
      <c r="W1260" s="118"/>
      <c r="X1260" s="118"/>
      <c r="Y1260" s="118"/>
      <c r="Z1260" s="118"/>
      <c r="AA1260" s="118"/>
      <c r="AB1260" s="118"/>
      <c r="AC1260" s="118"/>
      <c r="AD1260" s="118"/>
      <c r="AE1260" s="118"/>
      <c r="AF1260" s="118"/>
      <c r="AG1260" s="118"/>
      <c r="AH1260" s="118"/>
      <c r="AI1260" s="171"/>
    </row>
    <row r="1261" spans="3:35" x14ac:dyDescent="0.2">
      <c r="C1261" s="118"/>
      <c r="D1261" s="118"/>
      <c r="E1261" s="118"/>
      <c r="F1261" s="118"/>
      <c r="G1261" s="118"/>
      <c r="H1261" s="118"/>
      <c r="I1261" s="118"/>
      <c r="J1261" s="118"/>
      <c r="K1261" s="118"/>
      <c r="L1261" s="118"/>
      <c r="M1261" s="118"/>
      <c r="N1261" s="118"/>
      <c r="O1261" s="118"/>
      <c r="P1261" s="118"/>
      <c r="Q1261" s="118"/>
      <c r="R1261" s="118"/>
      <c r="S1261" s="118"/>
      <c r="T1261" s="118"/>
      <c r="U1261" s="118"/>
      <c r="V1261" s="118"/>
      <c r="W1261" s="118"/>
      <c r="X1261" s="118"/>
      <c r="Y1261" s="118"/>
      <c r="Z1261" s="118"/>
      <c r="AA1261" s="118"/>
      <c r="AB1261" s="118"/>
      <c r="AC1261" s="118"/>
      <c r="AD1261" s="118"/>
      <c r="AE1261" s="118"/>
      <c r="AF1261" s="118"/>
      <c r="AG1261" s="118"/>
      <c r="AH1261" s="118"/>
      <c r="AI1261" s="171"/>
    </row>
    <row r="1262" spans="3:35" x14ac:dyDescent="0.2">
      <c r="C1262" s="118"/>
      <c r="D1262" s="118"/>
      <c r="E1262" s="118"/>
      <c r="F1262" s="118"/>
      <c r="G1262" s="118"/>
      <c r="H1262" s="118"/>
      <c r="I1262" s="118"/>
      <c r="J1262" s="118"/>
      <c r="K1262" s="118"/>
      <c r="L1262" s="118"/>
      <c r="M1262" s="118"/>
      <c r="N1262" s="118"/>
      <c r="O1262" s="118"/>
      <c r="P1262" s="118"/>
      <c r="Q1262" s="118"/>
      <c r="R1262" s="118"/>
      <c r="S1262" s="118"/>
      <c r="T1262" s="118"/>
      <c r="U1262" s="118"/>
      <c r="V1262" s="118"/>
      <c r="W1262" s="118"/>
      <c r="X1262" s="118"/>
      <c r="Y1262" s="118"/>
      <c r="Z1262" s="118"/>
      <c r="AA1262" s="118"/>
      <c r="AB1262" s="118"/>
      <c r="AC1262" s="118"/>
      <c r="AD1262" s="118"/>
      <c r="AE1262" s="118"/>
      <c r="AF1262" s="118"/>
      <c r="AG1262" s="118"/>
      <c r="AH1262" s="118"/>
      <c r="AI1262" s="171"/>
    </row>
    <row r="1263" spans="3:35" x14ac:dyDescent="0.2">
      <c r="C1263" s="118"/>
      <c r="D1263" s="118"/>
      <c r="E1263" s="118"/>
      <c r="F1263" s="118"/>
      <c r="G1263" s="118"/>
      <c r="H1263" s="118"/>
      <c r="I1263" s="118"/>
      <c r="J1263" s="118"/>
      <c r="K1263" s="118"/>
      <c r="L1263" s="118"/>
      <c r="M1263" s="118"/>
      <c r="N1263" s="118"/>
      <c r="O1263" s="118"/>
      <c r="P1263" s="118"/>
      <c r="Q1263" s="118"/>
      <c r="R1263" s="118"/>
      <c r="S1263" s="118"/>
      <c r="T1263" s="118"/>
      <c r="U1263" s="118"/>
      <c r="V1263" s="118"/>
      <c r="W1263" s="118"/>
      <c r="X1263" s="118"/>
      <c r="Y1263" s="118"/>
      <c r="Z1263" s="118"/>
      <c r="AA1263" s="118"/>
      <c r="AB1263" s="118"/>
      <c r="AC1263" s="118"/>
      <c r="AD1263" s="118"/>
      <c r="AE1263" s="118"/>
      <c r="AF1263" s="118"/>
      <c r="AG1263" s="118"/>
      <c r="AH1263" s="118"/>
      <c r="AI1263" s="171"/>
    </row>
    <row r="1264" spans="3:35" x14ac:dyDescent="0.2">
      <c r="C1264" s="118"/>
      <c r="D1264" s="118"/>
      <c r="E1264" s="118"/>
      <c r="F1264" s="118"/>
      <c r="G1264" s="118"/>
      <c r="H1264" s="118"/>
      <c r="I1264" s="118"/>
      <c r="J1264" s="118"/>
      <c r="K1264" s="118"/>
      <c r="L1264" s="118"/>
      <c r="M1264" s="118"/>
      <c r="N1264" s="118"/>
      <c r="O1264" s="118"/>
      <c r="P1264" s="118"/>
      <c r="Q1264" s="118"/>
      <c r="R1264" s="118"/>
      <c r="S1264" s="118"/>
      <c r="T1264" s="118"/>
      <c r="U1264" s="118"/>
      <c r="V1264" s="118"/>
      <c r="W1264" s="118"/>
      <c r="X1264" s="118"/>
      <c r="Y1264" s="118"/>
      <c r="Z1264" s="118"/>
      <c r="AA1264" s="118"/>
      <c r="AB1264" s="118"/>
      <c r="AC1264" s="118"/>
      <c r="AD1264" s="118"/>
      <c r="AE1264" s="118"/>
      <c r="AF1264" s="118"/>
      <c r="AG1264" s="118"/>
      <c r="AH1264" s="118"/>
      <c r="AI1264" s="171"/>
    </row>
    <row r="1265" spans="3:35" x14ac:dyDescent="0.2">
      <c r="C1265" s="118"/>
      <c r="D1265" s="118"/>
      <c r="E1265" s="118"/>
      <c r="F1265" s="118"/>
      <c r="G1265" s="118"/>
      <c r="H1265" s="118"/>
      <c r="I1265" s="118"/>
      <c r="J1265" s="118"/>
      <c r="K1265" s="118"/>
      <c r="L1265" s="118"/>
      <c r="M1265" s="118"/>
      <c r="N1265" s="118"/>
      <c r="O1265" s="118"/>
      <c r="P1265" s="118"/>
      <c r="Q1265" s="118"/>
      <c r="R1265" s="118"/>
      <c r="S1265" s="118"/>
      <c r="T1265" s="118"/>
      <c r="U1265" s="118"/>
      <c r="V1265" s="118"/>
      <c r="W1265" s="118"/>
      <c r="X1265" s="118"/>
      <c r="Y1265" s="118"/>
      <c r="Z1265" s="118"/>
      <c r="AA1265" s="118"/>
      <c r="AB1265" s="118"/>
      <c r="AC1265" s="118"/>
      <c r="AD1265" s="118"/>
      <c r="AE1265" s="118"/>
      <c r="AF1265" s="118"/>
      <c r="AG1265" s="118"/>
      <c r="AH1265" s="118"/>
      <c r="AI1265" s="171"/>
    </row>
    <row r="1266" spans="3:35" x14ac:dyDescent="0.2">
      <c r="C1266" s="118"/>
      <c r="D1266" s="118"/>
      <c r="E1266" s="118"/>
      <c r="F1266" s="118"/>
      <c r="G1266" s="118"/>
      <c r="H1266" s="118"/>
      <c r="I1266" s="118"/>
      <c r="J1266" s="118"/>
      <c r="K1266" s="118"/>
      <c r="L1266" s="118"/>
      <c r="M1266" s="118"/>
      <c r="N1266" s="118"/>
      <c r="O1266" s="118"/>
      <c r="P1266" s="118"/>
      <c r="Q1266" s="118"/>
      <c r="R1266" s="118"/>
      <c r="S1266" s="118"/>
      <c r="T1266" s="118"/>
      <c r="U1266" s="118"/>
      <c r="V1266" s="118"/>
      <c r="W1266" s="118"/>
      <c r="X1266" s="118"/>
      <c r="Y1266" s="118"/>
      <c r="Z1266" s="118"/>
      <c r="AA1266" s="118"/>
      <c r="AB1266" s="118"/>
      <c r="AC1266" s="118"/>
      <c r="AD1266" s="118"/>
      <c r="AE1266" s="118"/>
      <c r="AF1266" s="118"/>
      <c r="AG1266" s="118"/>
      <c r="AH1266" s="118"/>
      <c r="AI1266" s="171"/>
    </row>
    <row r="1267" spans="3:35" x14ac:dyDescent="0.2">
      <c r="C1267" s="118"/>
      <c r="D1267" s="118"/>
      <c r="E1267" s="118"/>
      <c r="F1267" s="118"/>
      <c r="G1267" s="118"/>
      <c r="H1267" s="118"/>
      <c r="I1267" s="118"/>
      <c r="J1267" s="118"/>
      <c r="K1267" s="118"/>
      <c r="L1267" s="118"/>
      <c r="M1267" s="118"/>
      <c r="N1267" s="118"/>
      <c r="O1267" s="118"/>
      <c r="P1267" s="118"/>
      <c r="Q1267" s="118"/>
      <c r="R1267" s="118"/>
      <c r="S1267" s="118"/>
      <c r="T1267" s="118"/>
      <c r="U1267" s="118"/>
      <c r="V1267" s="118"/>
      <c r="W1267" s="118"/>
      <c r="X1267" s="118"/>
      <c r="Y1267" s="118"/>
      <c r="Z1267" s="118"/>
      <c r="AA1267" s="118"/>
      <c r="AB1267" s="118"/>
      <c r="AC1267" s="118"/>
      <c r="AD1267" s="118"/>
      <c r="AE1267" s="118"/>
      <c r="AF1267" s="118"/>
      <c r="AG1267" s="118"/>
      <c r="AH1267" s="118"/>
      <c r="AI1267" s="171"/>
    </row>
    <row r="1268" spans="3:35" x14ac:dyDescent="0.2">
      <c r="C1268" s="118"/>
      <c r="D1268" s="118"/>
      <c r="E1268" s="118"/>
      <c r="F1268" s="118"/>
      <c r="G1268" s="118"/>
      <c r="H1268" s="118"/>
      <c r="I1268" s="118"/>
      <c r="J1268" s="118"/>
      <c r="K1268" s="118"/>
      <c r="L1268" s="118"/>
      <c r="M1268" s="118"/>
      <c r="N1268" s="118"/>
      <c r="O1268" s="118"/>
      <c r="P1268" s="118"/>
      <c r="Q1268" s="118"/>
      <c r="R1268" s="118"/>
      <c r="S1268" s="118"/>
      <c r="T1268" s="118"/>
      <c r="U1268" s="118"/>
      <c r="V1268" s="118"/>
      <c r="W1268" s="118"/>
      <c r="X1268" s="118"/>
      <c r="Y1268" s="118"/>
      <c r="Z1268" s="118"/>
      <c r="AA1268" s="118"/>
      <c r="AB1268" s="118"/>
      <c r="AC1268" s="118"/>
      <c r="AD1268" s="118"/>
      <c r="AE1268" s="118"/>
      <c r="AF1268" s="118"/>
      <c r="AG1268" s="118"/>
      <c r="AH1268" s="118"/>
      <c r="AI1268" s="171"/>
    </row>
    <row r="1269" spans="3:35" x14ac:dyDescent="0.2">
      <c r="C1269" s="118"/>
      <c r="D1269" s="118"/>
      <c r="E1269" s="118"/>
      <c r="F1269" s="118"/>
      <c r="G1269" s="118"/>
      <c r="H1269" s="118"/>
      <c r="I1269" s="118"/>
      <c r="J1269" s="118"/>
      <c r="K1269" s="118"/>
      <c r="L1269" s="118"/>
      <c r="M1269" s="118"/>
      <c r="N1269" s="118"/>
      <c r="O1269" s="118"/>
      <c r="P1269" s="118"/>
      <c r="Q1269" s="118"/>
      <c r="R1269" s="118"/>
      <c r="S1269" s="118"/>
      <c r="T1269" s="118"/>
      <c r="U1269" s="118"/>
      <c r="V1269" s="118"/>
      <c r="W1269" s="118"/>
      <c r="X1269" s="118"/>
      <c r="Y1269" s="118"/>
      <c r="Z1269" s="118"/>
      <c r="AA1269" s="118"/>
      <c r="AB1269" s="118"/>
      <c r="AC1269" s="118"/>
      <c r="AD1269" s="118"/>
      <c r="AE1269" s="118"/>
      <c r="AF1269" s="118"/>
      <c r="AG1269" s="118"/>
      <c r="AH1269" s="118"/>
      <c r="AI1269" s="171"/>
    </row>
    <row r="1270" spans="3:35" x14ac:dyDescent="0.2">
      <c r="C1270" s="118"/>
      <c r="D1270" s="118"/>
      <c r="E1270" s="118"/>
      <c r="F1270" s="118"/>
      <c r="G1270" s="118"/>
      <c r="H1270" s="118"/>
      <c r="I1270" s="118"/>
      <c r="J1270" s="118"/>
      <c r="K1270" s="118"/>
      <c r="L1270" s="118"/>
      <c r="M1270" s="118"/>
      <c r="N1270" s="118"/>
      <c r="O1270" s="118"/>
      <c r="P1270" s="118"/>
      <c r="Q1270" s="118"/>
      <c r="R1270" s="118"/>
      <c r="S1270" s="118"/>
      <c r="T1270" s="118"/>
      <c r="U1270" s="118"/>
      <c r="V1270" s="118"/>
      <c r="W1270" s="118"/>
      <c r="X1270" s="118"/>
      <c r="Y1270" s="118"/>
      <c r="Z1270" s="118"/>
      <c r="AA1270" s="118"/>
      <c r="AB1270" s="118"/>
      <c r="AC1270" s="118"/>
      <c r="AD1270" s="118"/>
      <c r="AE1270" s="118"/>
      <c r="AF1270" s="118"/>
      <c r="AG1270" s="118"/>
      <c r="AH1270" s="118"/>
      <c r="AI1270" s="171"/>
    </row>
    <row r="1271" spans="3:35" x14ac:dyDescent="0.2">
      <c r="C1271" s="118"/>
      <c r="D1271" s="118"/>
      <c r="E1271" s="118"/>
      <c r="F1271" s="118"/>
      <c r="G1271" s="118"/>
      <c r="H1271" s="118"/>
      <c r="I1271" s="118"/>
      <c r="J1271" s="118"/>
      <c r="K1271" s="118"/>
      <c r="L1271" s="118"/>
      <c r="M1271" s="118"/>
      <c r="N1271" s="118"/>
      <c r="O1271" s="118"/>
      <c r="P1271" s="118"/>
      <c r="Q1271" s="118"/>
      <c r="R1271" s="118"/>
      <c r="S1271" s="118"/>
      <c r="T1271" s="118"/>
      <c r="U1271" s="118"/>
      <c r="V1271" s="118"/>
      <c r="W1271" s="118"/>
      <c r="X1271" s="118"/>
      <c r="Y1271" s="118"/>
      <c r="Z1271" s="118"/>
      <c r="AA1271" s="118"/>
      <c r="AB1271" s="118"/>
      <c r="AC1271" s="118"/>
      <c r="AD1271" s="118"/>
      <c r="AE1271" s="118"/>
      <c r="AF1271" s="118"/>
      <c r="AG1271" s="118"/>
      <c r="AH1271" s="118"/>
      <c r="AI1271" s="171"/>
    </row>
    <row r="1272" spans="3:35" x14ac:dyDescent="0.2">
      <c r="C1272" s="118"/>
      <c r="D1272" s="118"/>
      <c r="E1272" s="118"/>
      <c r="F1272" s="118"/>
      <c r="G1272" s="118"/>
      <c r="H1272" s="118"/>
      <c r="I1272" s="118"/>
      <c r="J1272" s="118"/>
      <c r="K1272" s="118"/>
      <c r="L1272" s="118"/>
      <c r="M1272" s="118"/>
      <c r="N1272" s="118"/>
      <c r="O1272" s="118"/>
      <c r="P1272" s="118"/>
      <c r="Q1272" s="118"/>
      <c r="R1272" s="118"/>
      <c r="S1272" s="118"/>
      <c r="T1272" s="118"/>
      <c r="U1272" s="118"/>
      <c r="V1272" s="118"/>
      <c r="W1272" s="118"/>
      <c r="X1272" s="118"/>
      <c r="Y1272" s="118"/>
      <c r="Z1272" s="118"/>
      <c r="AA1272" s="118"/>
      <c r="AB1272" s="118"/>
      <c r="AC1272" s="118"/>
      <c r="AD1272" s="118"/>
      <c r="AE1272" s="118"/>
      <c r="AF1272" s="118"/>
      <c r="AG1272" s="118"/>
      <c r="AH1272" s="118"/>
      <c r="AI1272" s="171"/>
    </row>
    <row r="1273" spans="3:35" x14ac:dyDescent="0.2">
      <c r="C1273" s="118"/>
      <c r="D1273" s="118"/>
      <c r="E1273" s="118"/>
      <c r="F1273" s="118"/>
      <c r="G1273" s="118"/>
      <c r="H1273" s="118"/>
      <c r="I1273" s="118"/>
      <c r="J1273" s="118"/>
      <c r="K1273" s="118"/>
      <c r="L1273" s="118"/>
      <c r="M1273" s="118"/>
      <c r="N1273" s="118"/>
      <c r="O1273" s="118"/>
      <c r="P1273" s="118"/>
      <c r="Q1273" s="118"/>
      <c r="R1273" s="118"/>
      <c r="S1273" s="118"/>
      <c r="T1273" s="118"/>
      <c r="U1273" s="118"/>
      <c r="V1273" s="118"/>
      <c r="W1273" s="118"/>
      <c r="X1273" s="118"/>
      <c r="Y1273" s="118"/>
      <c r="Z1273" s="118"/>
      <c r="AA1273" s="118"/>
      <c r="AB1273" s="118"/>
      <c r="AC1273" s="118"/>
      <c r="AD1273" s="118"/>
      <c r="AE1273" s="118"/>
      <c r="AF1273" s="118"/>
      <c r="AG1273" s="118"/>
      <c r="AH1273" s="118"/>
      <c r="AI1273" s="171"/>
    </row>
    <row r="1274" spans="3:35" x14ac:dyDescent="0.2">
      <c r="C1274" s="118"/>
      <c r="D1274" s="118"/>
      <c r="E1274" s="118"/>
      <c r="F1274" s="118"/>
      <c r="G1274" s="118"/>
      <c r="H1274" s="118"/>
      <c r="I1274" s="118"/>
      <c r="J1274" s="118"/>
      <c r="K1274" s="118"/>
      <c r="L1274" s="118"/>
      <c r="M1274" s="118"/>
      <c r="N1274" s="118"/>
      <c r="O1274" s="118"/>
      <c r="P1274" s="118"/>
      <c r="Q1274" s="118"/>
      <c r="R1274" s="118"/>
      <c r="S1274" s="118"/>
      <c r="T1274" s="118"/>
      <c r="U1274" s="118"/>
      <c r="V1274" s="118"/>
      <c r="W1274" s="118"/>
      <c r="X1274" s="118"/>
      <c r="Y1274" s="118"/>
      <c r="Z1274" s="118"/>
      <c r="AA1274" s="118"/>
      <c r="AB1274" s="118"/>
      <c r="AC1274" s="118"/>
      <c r="AD1274" s="118"/>
      <c r="AE1274" s="118"/>
      <c r="AF1274" s="118"/>
      <c r="AG1274" s="118"/>
      <c r="AH1274" s="118"/>
      <c r="AI1274" s="171"/>
    </row>
    <row r="1275" spans="3:35" x14ac:dyDescent="0.2">
      <c r="C1275" s="118"/>
      <c r="D1275" s="118"/>
      <c r="E1275" s="118"/>
      <c r="F1275" s="118"/>
      <c r="G1275" s="118"/>
      <c r="H1275" s="118"/>
      <c r="I1275" s="118"/>
      <c r="J1275" s="118"/>
      <c r="K1275" s="118"/>
      <c r="L1275" s="118"/>
      <c r="M1275" s="118"/>
      <c r="N1275" s="118"/>
      <c r="O1275" s="118"/>
      <c r="P1275" s="118"/>
      <c r="Q1275" s="118"/>
      <c r="R1275" s="118"/>
      <c r="S1275" s="118"/>
      <c r="T1275" s="118"/>
      <c r="U1275" s="118"/>
      <c r="V1275" s="118"/>
      <c r="W1275" s="118"/>
      <c r="X1275" s="118"/>
      <c r="Y1275" s="118"/>
      <c r="Z1275" s="118"/>
      <c r="AA1275" s="118"/>
      <c r="AB1275" s="118"/>
      <c r="AC1275" s="118"/>
      <c r="AD1275" s="118"/>
      <c r="AE1275" s="118"/>
      <c r="AF1275" s="118"/>
      <c r="AG1275" s="118"/>
      <c r="AH1275" s="118"/>
      <c r="AI1275" s="171"/>
    </row>
    <row r="1276" spans="3:35" x14ac:dyDescent="0.2">
      <c r="C1276" s="118"/>
      <c r="D1276" s="118"/>
      <c r="E1276" s="118"/>
      <c r="F1276" s="118"/>
      <c r="G1276" s="118"/>
      <c r="H1276" s="118"/>
      <c r="I1276" s="118"/>
      <c r="J1276" s="118"/>
      <c r="K1276" s="118"/>
      <c r="L1276" s="118"/>
      <c r="M1276" s="118"/>
      <c r="N1276" s="118"/>
      <c r="O1276" s="118"/>
      <c r="P1276" s="118"/>
      <c r="Q1276" s="118"/>
      <c r="R1276" s="118"/>
      <c r="S1276" s="118"/>
      <c r="T1276" s="118"/>
      <c r="U1276" s="118"/>
      <c r="V1276" s="118"/>
      <c r="W1276" s="118"/>
      <c r="X1276" s="118"/>
      <c r="Y1276" s="118"/>
      <c r="Z1276" s="118"/>
      <c r="AA1276" s="118"/>
      <c r="AB1276" s="118"/>
      <c r="AC1276" s="118"/>
      <c r="AD1276" s="118"/>
      <c r="AE1276" s="118"/>
      <c r="AF1276" s="118"/>
      <c r="AG1276" s="118"/>
      <c r="AH1276" s="118"/>
      <c r="AI1276" s="171"/>
    </row>
    <row r="1277" spans="3:35" x14ac:dyDescent="0.2">
      <c r="C1277" s="118"/>
      <c r="D1277" s="118"/>
      <c r="E1277" s="118"/>
      <c r="F1277" s="118"/>
      <c r="G1277" s="118"/>
      <c r="H1277" s="118"/>
      <c r="I1277" s="118"/>
      <c r="J1277" s="118"/>
      <c r="K1277" s="118"/>
      <c r="L1277" s="118"/>
      <c r="M1277" s="118"/>
      <c r="N1277" s="118"/>
      <c r="O1277" s="118"/>
      <c r="P1277" s="118"/>
      <c r="Q1277" s="118"/>
      <c r="R1277" s="118"/>
      <c r="S1277" s="118"/>
      <c r="T1277" s="118"/>
      <c r="U1277" s="118"/>
      <c r="V1277" s="118"/>
      <c r="W1277" s="118"/>
      <c r="X1277" s="118"/>
      <c r="Y1277" s="118"/>
      <c r="Z1277" s="118"/>
      <c r="AA1277" s="118"/>
      <c r="AB1277" s="118"/>
      <c r="AC1277" s="118"/>
      <c r="AD1277" s="118"/>
      <c r="AE1277" s="118"/>
      <c r="AF1277" s="118"/>
      <c r="AG1277" s="118"/>
      <c r="AH1277" s="118"/>
      <c r="AI1277" s="171"/>
    </row>
    <row r="1278" spans="3:35" x14ac:dyDescent="0.2">
      <c r="C1278" s="118"/>
      <c r="D1278" s="118"/>
      <c r="E1278" s="118"/>
      <c r="F1278" s="118"/>
      <c r="G1278" s="118"/>
      <c r="H1278" s="118"/>
      <c r="I1278" s="118"/>
      <c r="J1278" s="118"/>
      <c r="K1278" s="118"/>
      <c r="L1278" s="118"/>
      <c r="M1278" s="118"/>
      <c r="N1278" s="118"/>
      <c r="O1278" s="118"/>
      <c r="P1278" s="118"/>
      <c r="Q1278" s="118"/>
      <c r="R1278" s="118"/>
      <c r="S1278" s="118"/>
      <c r="T1278" s="118"/>
      <c r="U1278" s="118"/>
      <c r="V1278" s="118"/>
      <c r="W1278" s="118"/>
      <c r="X1278" s="118"/>
      <c r="Y1278" s="118"/>
      <c r="Z1278" s="118"/>
      <c r="AA1278" s="118"/>
      <c r="AB1278" s="118"/>
      <c r="AC1278" s="118"/>
      <c r="AD1278" s="118"/>
      <c r="AE1278" s="118"/>
      <c r="AF1278" s="118"/>
      <c r="AG1278" s="118"/>
      <c r="AH1278" s="118"/>
      <c r="AI1278" s="171"/>
    </row>
    <row r="1279" spans="3:35" x14ac:dyDescent="0.2">
      <c r="C1279" s="118"/>
      <c r="D1279" s="118"/>
      <c r="E1279" s="118"/>
      <c r="F1279" s="118"/>
      <c r="G1279" s="118"/>
      <c r="H1279" s="118"/>
      <c r="I1279" s="118"/>
      <c r="J1279" s="118"/>
      <c r="K1279" s="118"/>
      <c r="L1279" s="118"/>
      <c r="M1279" s="118"/>
      <c r="N1279" s="118"/>
      <c r="O1279" s="118"/>
      <c r="P1279" s="118"/>
      <c r="Q1279" s="118"/>
      <c r="R1279" s="118"/>
      <c r="S1279" s="118"/>
      <c r="T1279" s="118"/>
      <c r="U1279" s="118"/>
      <c r="V1279" s="118"/>
      <c r="W1279" s="118"/>
      <c r="X1279" s="118"/>
      <c r="Y1279" s="118"/>
      <c r="Z1279" s="118"/>
      <c r="AA1279" s="118"/>
      <c r="AB1279" s="118"/>
      <c r="AC1279" s="118"/>
      <c r="AD1279" s="118"/>
      <c r="AE1279" s="118"/>
      <c r="AF1279" s="118"/>
      <c r="AG1279" s="118"/>
      <c r="AH1279" s="118"/>
      <c r="AI1279" s="171"/>
    </row>
    <row r="1280" spans="3:35" x14ac:dyDescent="0.2">
      <c r="C1280" s="118"/>
      <c r="D1280" s="118"/>
      <c r="E1280" s="118"/>
      <c r="F1280" s="118"/>
      <c r="G1280" s="118"/>
      <c r="H1280" s="118"/>
      <c r="I1280" s="118"/>
      <c r="J1280" s="118"/>
      <c r="K1280" s="118"/>
      <c r="L1280" s="118"/>
      <c r="M1280" s="118"/>
      <c r="N1280" s="118"/>
      <c r="O1280" s="118"/>
      <c r="P1280" s="118"/>
      <c r="Q1280" s="118"/>
      <c r="R1280" s="118"/>
      <c r="S1280" s="118"/>
      <c r="T1280" s="118"/>
      <c r="U1280" s="118"/>
      <c r="V1280" s="118"/>
      <c r="W1280" s="118"/>
      <c r="X1280" s="118"/>
      <c r="Y1280" s="118"/>
      <c r="Z1280" s="118"/>
      <c r="AA1280" s="118"/>
      <c r="AB1280" s="118"/>
      <c r="AC1280" s="118"/>
      <c r="AD1280" s="118"/>
      <c r="AE1280" s="118"/>
      <c r="AF1280" s="118"/>
      <c r="AG1280" s="118"/>
      <c r="AH1280" s="118"/>
      <c r="AI1280" s="171"/>
    </row>
    <row r="1281" spans="3:35" x14ac:dyDescent="0.2">
      <c r="C1281" s="118"/>
      <c r="D1281" s="118"/>
      <c r="E1281" s="118"/>
      <c r="F1281" s="118"/>
      <c r="G1281" s="118"/>
      <c r="H1281" s="118"/>
      <c r="I1281" s="118"/>
      <c r="J1281" s="118"/>
      <c r="K1281" s="118"/>
      <c r="L1281" s="118"/>
      <c r="M1281" s="118"/>
      <c r="N1281" s="118"/>
      <c r="O1281" s="118"/>
      <c r="P1281" s="118"/>
      <c r="Q1281" s="118"/>
      <c r="R1281" s="118"/>
      <c r="S1281" s="118"/>
      <c r="T1281" s="118"/>
      <c r="U1281" s="118"/>
      <c r="V1281" s="118"/>
      <c r="W1281" s="118"/>
      <c r="X1281" s="118"/>
      <c r="Y1281" s="118"/>
      <c r="Z1281" s="118"/>
      <c r="AA1281" s="118"/>
      <c r="AB1281" s="118"/>
      <c r="AC1281" s="118"/>
      <c r="AD1281" s="118"/>
      <c r="AE1281" s="118"/>
      <c r="AF1281" s="118"/>
      <c r="AG1281" s="118"/>
      <c r="AH1281" s="118"/>
      <c r="AI1281" s="171"/>
    </row>
    <row r="1282" spans="3:35" x14ac:dyDescent="0.2">
      <c r="C1282" s="118"/>
      <c r="D1282" s="118"/>
      <c r="E1282" s="118"/>
      <c r="F1282" s="118"/>
      <c r="G1282" s="118"/>
      <c r="H1282" s="118"/>
      <c r="I1282" s="118"/>
      <c r="J1282" s="118"/>
      <c r="K1282" s="118"/>
      <c r="L1282" s="118"/>
      <c r="M1282" s="118"/>
      <c r="N1282" s="118"/>
      <c r="O1282" s="118"/>
      <c r="P1282" s="118"/>
      <c r="Q1282" s="118"/>
      <c r="R1282" s="118"/>
      <c r="S1282" s="118"/>
      <c r="T1282" s="118"/>
      <c r="U1282" s="118"/>
      <c r="V1282" s="118"/>
      <c r="W1282" s="118"/>
      <c r="X1282" s="118"/>
      <c r="Y1282" s="118"/>
      <c r="Z1282" s="118"/>
      <c r="AA1282" s="118"/>
      <c r="AB1282" s="118"/>
      <c r="AC1282" s="118"/>
      <c r="AD1282" s="118"/>
      <c r="AE1282" s="118"/>
      <c r="AF1282" s="118"/>
      <c r="AG1282" s="118"/>
      <c r="AH1282" s="118"/>
      <c r="AI1282" s="171"/>
    </row>
    <row r="1283" spans="3:35" x14ac:dyDescent="0.2">
      <c r="C1283" s="118"/>
      <c r="D1283" s="118"/>
      <c r="E1283" s="118"/>
      <c r="F1283" s="118"/>
      <c r="G1283" s="118"/>
      <c r="H1283" s="118"/>
      <c r="I1283" s="118"/>
      <c r="J1283" s="118"/>
      <c r="K1283" s="118"/>
      <c r="L1283" s="118"/>
      <c r="M1283" s="118"/>
      <c r="N1283" s="118"/>
      <c r="O1283" s="118"/>
      <c r="P1283" s="118"/>
      <c r="Q1283" s="118"/>
      <c r="R1283" s="118"/>
      <c r="S1283" s="118"/>
      <c r="T1283" s="118"/>
      <c r="U1283" s="118"/>
      <c r="V1283" s="118"/>
      <c r="W1283" s="118"/>
      <c r="X1283" s="118"/>
      <c r="Y1283" s="118"/>
      <c r="Z1283" s="118"/>
      <c r="AA1283" s="118"/>
      <c r="AB1283" s="118"/>
      <c r="AC1283" s="118"/>
      <c r="AD1283" s="118"/>
      <c r="AE1283" s="118"/>
      <c r="AF1283" s="118"/>
      <c r="AG1283" s="118"/>
      <c r="AH1283" s="118"/>
      <c r="AI1283" s="171"/>
    </row>
    <row r="1284" spans="3:35" x14ac:dyDescent="0.2">
      <c r="C1284" s="118"/>
      <c r="D1284" s="118"/>
      <c r="E1284" s="118"/>
      <c r="F1284" s="118"/>
      <c r="G1284" s="118"/>
      <c r="H1284" s="118"/>
      <c r="I1284" s="118"/>
      <c r="J1284" s="118"/>
      <c r="K1284" s="118"/>
      <c r="L1284" s="118"/>
      <c r="M1284" s="118"/>
      <c r="N1284" s="118"/>
      <c r="O1284" s="118"/>
      <c r="P1284" s="118"/>
      <c r="Q1284" s="118"/>
      <c r="R1284" s="118"/>
      <c r="S1284" s="118"/>
      <c r="T1284" s="118"/>
      <c r="U1284" s="118"/>
      <c r="V1284" s="118"/>
      <c r="W1284" s="118"/>
      <c r="X1284" s="118"/>
      <c r="Y1284" s="118"/>
      <c r="Z1284" s="118"/>
      <c r="AA1284" s="118"/>
      <c r="AB1284" s="118"/>
      <c r="AC1284" s="118"/>
      <c r="AD1284" s="118"/>
      <c r="AE1284" s="118"/>
      <c r="AF1284" s="118"/>
      <c r="AG1284" s="118"/>
      <c r="AH1284" s="118"/>
      <c r="AI1284" s="171"/>
    </row>
    <row r="1285" spans="3:35" x14ac:dyDescent="0.2">
      <c r="C1285" s="118"/>
      <c r="D1285" s="118"/>
      <c r="E1285" s="118"/>
      <c r="F1285" s="118"/>
      <c r="G1285" s="118"/>
      <c r="H1285" s="118"/>
      <c r="I1285" s="118"/>
      <c r="J1285" s="118"/>
      <c r="K1285" s="118"/>
      <c r="L1285" s="118"/>
      <c r="M1285" s="118"/>
      <c r="N1285" s="118"/>
      <c r="O1285" s="118"/>
      <c r="P1285" s="118"/>
      <c r="Q1285" s="118"/>
      <c r="R1285" s="118"/>
      <c r="S1285" s="118"/>
      <c r="T1285" s="118"/>
      <c r="U1285" s="118"/>
      <c r="V1285" s="118"/>
      <c r="W1285" s="118"/>
      <c r="X1285" s="118"/>
      <c r="Y1285" s="118"/>
      <c r="Z1285" s="118"/>
      <c r="AA1285" s="118"/>
      <c r="AB1285" s="118"/>
      <c r="AC1285" s="118"/>
      <c r="AD1285" s="118"/>
      <c r="AE1285" s="118"/>
      <c r="AF1285" s="118"/>
      <c r="AG1285" s="118"/>
      <c r="AH1285" s="118"/>
      <c r="AI1285" s="171"/>
    </row>
    <row r="1286" spans="3:35" x14ac:dyDescent="0.2">
      <c r="C1286" s="118"/>
      <c r="D1286" s="118"/>
      <c r="E1286" s="118"/>
      <c r="F1286" s="118"/>
      <c r="G1286" s="118"/>
      <c r="H1286" s="118"/>
      <c r="I1286" s="118"/>
      <c r="J1286" s="118"/>
      <c r="K1286" s="118"/>
      <c r="L1286" s="118"/>
      <c r="M1286" s="118"/>
      <c r="N1286" s="118"/>
      <c r="O1286" s="118"/>
      <c r="P1286" s="118"/>
      <c r="Q1286" s="118"/>
      <c r="R1286" s="118"/>
      <c r="S1286" s="118"/>
      <c r="T1286" s="118"/>
      <c r="U1286" s="118"/>
      <c r="V1286" s="118"/>
      <c r="W1286" s="118"/>
      <c r="X1286" s="118"/>
      <c r="Y1286" s="118"/>
      <c r="Z1286" s="118"/>
      <c r="AA1286" s="118"/>
      <c r="AB1286" s="118"/>
      <c r="AC1286" s="118"/>
      <c r="AD1286" s="118"/>
      <c r="AE1286" s="118"/>
      <c r="AF1286" s="118"/>
      <c r="AG1286" s="118"/>
      <c r="AH1286" s="118"/>
      <c r="AI1286" s="171"/>
    </row>
    <row r="1287" spans="3:35" x14ac:dyDescent="0.2">
      <c r="C1287" s="118"/>
      <c r="D1287" s="118"/>
      <c r="E1287" s="118"/>
      <c r="F1287" s="118"/>
      <c r="G1287" s="118"/>
      <c r="H1287" s="118"/>
      <c r="I1287" s="118"/>
      <c r="J1287" s="118"/>
      <c r="K1287" s="118"/>
      <c r="L1287" s="118"/>
      <c r="M1287" s="118"/>
      <c r="N1287" s="118"/>
      <c r="O1287" s="118"/>
      <c r="P1287" s="118"/>
      <c r="Q1287" s="118"/>
      <c r="R1287" s="118"/>
      <c r="S1287" s="118"/>
      <c r="T1287" s="118"/>
      <c r="U1287" s="118"/>
      <c r="V1287" s="118"/>
      <c r="W1287" s="118"/>
      <c r="X1287" s="118"/>
      <c r="Y1287" s="118"/>
      <c r="Z1287" s="118"/>
      <c r="AA1287" s="118"/>
      <c r="AB1287" s="118"/>
      <c r="AC1287" s="118"/>
      <c r="AD1287" s="118"/>
      <c r="AE1287" s="118"/>
      <c r="AF1287" s="118"/>
      <c r="AG1287" s="118"/>
      <c r="AH1287" s="118"/>
      <c r="AI1287" s="171"/>
    </row>
    <row r="1288" spans="3:35" x14ac:dyDescent="0.2">
      <c r="C1288" s="118"/>
      <c r="D1288" s="118"/>
      <c r="E1288" s="118"/>
      <c r="F1288" s="118"/>
      <c r="G1288" s="118"/>
      <c r="H1288" s="118"/>
      <c r="I1288" s="118"/>
      <c r="J1288" s="118"/>
      <c r="K1288" s="118"/>
      <c r="L1288" s="118"/>
      <c r="M1288" s="118"/>
      <c r="N1288" s="118"/>
      <c r="O1288" s="118"/>
      <c r="P1288" s="118"/>
      <c r="Q1288" s="118"/>
      <c r="R1288" s="118"/>
      <c r="S1288" s="118"/>
      <c r="T1288" s="118"/>
      <c r="U1288" s="118"/>
      <c r="V1288" s="118"/>
      <c r="W1288" s="118"/>
      <c r="X1288" s="118"/>
      <c r="Y1288" s="118"/>
      <c r="Z1288" s="118"/>
      <c r="AA1288" s="118"/>
      <c r="AB1288" s="118"/>
      <c r="AC1288" s="118"/>
      <c r="AD1288" s="118"/>
      <c r="AE1288" s="118"/>
      <c r="AF1288" s="118"/>
      <c r="AG1288" s="118"/>
      <c r="AH1288" s="118"/>
      <c r="AI1288" s="171"/>
    </row>
    <row r="1289" spans="3:35" x14ac:dyDescent="0.2">
      <c r="C1289" s="118"/>
      <c r="D1289" s="118"/>
      <c r="E1289" s="118"/>
      <c r="F1289" s="118"/>
      <c r="G1289" s="118"/>
      <c r="H1289" s="118"/>
      <c r="I1289" s="118"/>
      <c r="J1289" s="118"/>
      <c r="K1289" s="118"/>
      <c r="L1289" s="118"/>
      <c r="M1289" s="118"/>
      <c r="N1289" s="118"/>
      <c r="O1289" s="118"/>
      <c r="P1289" s="118"/>
      <c r="Q1289" s="118"/>
      <c r="R1289" s="118"/>
      <c r="S1289" s="118"/>
      <c r="T1289" s="118"/>
      <c r="U1289" s="118"/>
      <c r="V1289" s="118"/>
      <c r="W1289" s="118"/>
      <c r="X1289" s="118"/>
      <c r="Y1289" s="118"/>
      <c r="Z1289" s="118"/>
      <c r="AA1289" s="118"/>
      <c r="AB1289" s="118"/>
      <c r="AC1289" s="118"/>
      <c r="AD1289" s="118"/>
      <c r="AE1289" s="118"/>
      <c r="AF1289" s="118"/>
      <c r="AG1289" s="118"/>
      <c r="AH1289" s="118"/>
      <c r="AI1289" s="171"/>
    </row>
    <row r="1290" spans="3:35" x14ac:dyDescent="0.2">
      <c r="C1290" s="118"/>
      <c r="D1290" s="118"/>
      <c r="E1290" s="118"/>
      <c r="F1290" s="118"/>
      <c r="G1290" s="118"/>
      <c r="H1290" s="118"/>
      <c r="I1290" s="118"/>
      <c r="J1290" s="118"/>
      <c r="K1290" s="118"/>
      <c r="L1290" s="118"/>
      <c r="M1290" s="118"/>
      <c r="N1290" s="118"/>
      <c r="O1290" s="118"/>
      <c r="P1290" s="118"/>
      <c r="Q1290" s="118"/>
      <c r="R1290" s="118"/>
      <c r="S1290" s="118"/>
      <c r="T1290" s="118"/>
      <c r="U1290" s="118"/>
      <c r="V1290" s="118"/>
      <c r="W1290" s="118"/>
      <c r="X1290" s="118"/>
      <c r="Y1290" s="118"/>
      <c r="Z1290" s="118"/>
      <c r="AA1290" s="118"/>
      <c r="AB1290" s="118"/>
      <c r="AC1290" s="118"/>
      <c r="AD1290" s="118"/>
      <c r="AE1290" s="118"/>
      <c r="AF1290" s="118"/>
      <c r="AG1290" s="118"/>
      <c r="AH1290" s="118"/>
      <c r="AI1290" s="171"/>
    </row>
    <row r="1291" spans="3:35" x14ac:dyDescent="0.2">
      <c r="C1291" s="118"/>
      <c r="D1291" s="118"/>
      <c r="E1291" s="118"/>
      <c r="F1291" s="118"/>
      <c r="G1291" s="118"/>
      <c r="H1291" s="118"/>
      <c r="I1291" s="118"/>
      <c r="J1291" s="118"/>
      <c r="K1291" s="118"/>
      <c r="L1291" s="118"/>
      <c r="M1291" s="118"/>
      <c r="N1291" s="118"/>
      <c r="O1291" s="118"/>
      <c r="P1291" s="118"/>
      <c r="Q1291" s="118"/>
      <c r="R1291" s="118"/>
      <c r="S1291" s="118"/>
      <c r="T1291" s="118"/>
      <c r="U1291" s="118"/>
      <c r="V1291" s="118"/>
      <c r="W1291" s="118"/>
      <c r="X1291" s="118"/>
      <c r="Y1291" s="118"/>
      <c r="Z1291" s="118"/>
      <c r="AA1291" s="118"/>
      <c r="AB1291" s="118"/>
      <c r="AC1291" s="118"/>
      <c r="AD1291" s="118"/>
      <c r="AE1291" s="118"/>
      <c r="AF1291" s="118"/>
      <c r="AG1291" s="118"/>
      <c r="AH1291" s="118"/>
      <c r="AI1291" s="171"/>
    </row>
    <row r="1292" spans="3:35" x14ac:dyDescent="0.2">
      <c r="C1292" s="118"/>
      <c r="D1292" s="118"/>
      <c r="E1292" s="118"/>
      <c r="F1292" s="118"/>
      <c r="G1292" s="118"/>
      <c r="H1292" s="118"/>
      <c r="I1292" s="118"/>
      <c r="J1292" s="118"/>
      <c r="K1292" s="118"/>
      <c r="L1292" s="118"/>
      <c r="M1292" s="118"/>
      <c r="N1292" s="118"/>
      <c r="O1292" s="118"/>
      <c r="P1292" s="118"/>
      <c r="Q1292" s="118"/>
      <c r="R1292" s="118"/>
      <c r="S1292" s="118"/>
      <c r="T1292" s="118"/>
      <c r="U1292" s="118"/>
      <c r="V1292" s="118"/>
      <c r="W1292" s="118"/>
      <c r="X1292" s="118"/>
      <c r="Y1292" s="118"/>
      <c r="Z1292" s="118"/>
      <c r="AA1292" s="118"/>
      <c r="AB1292" s="118"/>
      <c r="AC1292" s="118"/>
      <c r="AD1292" s="118"/>
      <c r="AE1292" s="118"/>
      <c r="AF1292" s="118"/>
      <c r="AG1292" s="118"/>
      <c r="AH1292" s="118"/>
      <c r="AI1292" s="171"/>
    </row>
    <row r="1293" spans="3:35" x14ac:dyDescent="0.2">
      <c r="C1293" s="118"/>
      <c r="D1293" s="118"/>
      <c r="E1293" s="118"/>
      <c r="F1293" s="118"/>
      <c r="G1293" s="118"/>
      <c r="H1293" s="118"/>
      <c r="I1293" s="118"/>
      <c r="J1293" s="118"/>
      <c r="K1293" s="118"/>
      <c r="L1293" s="118"/>
      <c r="M1293" s="118"/>
      <c r="N1293" s="118"/>
      <c r="O1293" s="118"/>
      <c r="P1293" s="118"/>
      <c r="Q1293" s="118"/>
      <c r="R1293" s="118"/>
      <c r="S1293" s="118"/>
      <c r="T1293" s="118"/>
      <c r="U1293" s="118"/>
      <c r="V1293" s="118"/>
      <c r="W1293" s="118"/>
      <c r="X1293" s="118"/>
      <c r="Y1293" s="118"/>
      <c r="Z1293" s="118"/>
      <c r="AA1293" s="118"/>
      <c r="AB1293" s="118"/>
      <c r="AC1293" s="118"/>
      <c r="AD1293" s="118"/>
      <c r="AE1293" s="118"/>
      <c r="AF1293" s="118"/>
      <c r="AG1293" s="118"/>
      <c r="AH1293" s="118"/>
      <c r="AI1293" s="171"/>
    </row>
    <row r="1294" spans="3:35" x14ac:dyDescent="0.2">
      <c r="C1294" s="118"/>
      <c r="D1294" s="118"/>
      <c r="E1294" s="118"/>
      <c r="F1294" s="118"/>
      <c r="G1294" s="118"/>
      <c r="H1294" s="118"/>
      <c r="I1294" s="118"/>
      <c r="J1294" s="118"/>
      <c r="K1294" s="118"/>
      <c r="L1294" s="118"/>
      <c r="M1294" s="118"/>
      <c r="N1294" s="118"/>
      <c r="O1294" s="118"/>
      <c r="P1294" s="118"/>
      <c r="Q1294" s="118"/>
      <c r="R1294" s="118"/>
      <c r="S1294" s="118"/>
      <c r="T1294" s="118"/>
      <c r="U1294" s="118"/>
      <c r="V1294" s="118"/>
      <c r="W1294" s="118"/>
      <c r="X1294" s="118"/>
      <c r="Y1294" s="118"/>
      <c r="Z1294" s="118"/>
      <c r="AA1294" s="118"/>
      <c r="AB1294" s="118"/>
      <c r="AC1294" s="118"/>
      <c r="AD1294" s="118"/>
      <c r="AE1294" s="118"/>
      <c r="AF1294" s="118"/>
      <c r="AG1294" s="118"/>
      <c r="AH1294" s="118"/>
      <c r="AI1294" s="171"/>
    </row>
    <row r="1295" spans="3:35" x14ac:dyDescent="0.2">
      <c r="C1295" s="118"/>
      <c r="D1295" s="118"/>
      <c r="E1295" s="118"/>
      <c r="F1295" s="118"/>
      <c r="G1295" s="118"/>
      <c r="H1295" s="118"/>
      <c r="I1295" s="118"/>
      <c r="J1295" s="118"/>
      <c r="K1295" s="118"/>
      <c r="L1295" s="118"/>
      <c r="M1295" s="118"/>
      <c r="N1295" s="118"/>
      <c r="O1295" s="118"/>
      <c r="P1295" s="118"/>
      <c r="Q1295" s="118"/>
      <c r="R1295" s="118"/>
      <c r="S1295" s="118"/>
      <c r="T1295" s="118"/>
      <c r="U1295" s="118"/>
      <c r="V1295" s="118"/>
      <c r="W1295" s="118"/>
      <c r="X1295" s="118"/>
      <c r="Y1295" s="118"/>
      <c r="Z1295" s="118"/>
      <c r="AA1295" s="118"/>
      <c r="AB1295" s="118"/>
      <c r="AC1295" s="118"/>
      <c r="AD1295" s="118"/>
      <c r="AE1295" s="118"/>
      <c r="AF1295" s="118"/>
      <c r="AG1295" s="118"/>
      <c r="AH1295" s="118"/>
      <c r="AI1295" s="171"/>
    </row>
    <row r="1296" spans="3:35" x14ac:dyDescent="0.2">
      <c r="C1296" s="118"/>
      <c r="D1296" s="118"/>
      <c r="E1296" s="118"/>
      <c r="F1296" s="118"/>
      <c r="G1296" s="118"/>
      <c r="H1296" s="118"/>
      <c r="I1296" s="118"/>
      <c r="J1296" s="118"/>
      <c r="K1296" s="118"/>
      <c r="L1296" s="118"/>
      <c r="M1296" s="118"/>
      <c r="N1296" s="118"/>
      <c r="O1296" s="118"/>
      <c r="P1296" s="118"/>
      <c r="Q1296" s="118"/>
      <c r="R1296" s="118"/>
      <c r="S1296" s="118"/>
      <c r="T1296" s="118"/>
      <c r="U1296" s="118"/>
      <c r="V1296" s="118"/>
      <c r="W1296" s="118"/>
      <c r="X1296" s="118"/>
      <c r="Y1296" s="118"/>
      <c r="Z1296" s="118"/>
      <c r="AA1296" s="118"/>
      <c r="AB1296" s="118"/>
      <c r="AC1296" s="118"/>
      <c r="AD1296" s="118"/>
      <c r="AE1296" s="118"/>
      <c r="AF1296" s="118"/>
      <c r="AG1296" s="118"/>
      <c r="AH1296" s="118"/>
      <c r="AI1296" s="171"/>
    </row>
    <row r="1297" spans="3:35" x14ac:dyDescent="0.2">
      <c r="C1297" s="118"/>
      <c r="D1297" s="118"/>
      <c r="E1297" s="118"/>
      <c r="F1297" s="118"/>
      <c r="G1297" s="118"/>
      <c r="H1297" s="118"/>
      <c r="I1297" s="118"/>
      <c r="J1297" s="118"/>
      <c r="K1297" s="118"/>
      <c r="L1297" s="118"/>
      <c r="M1297" s="118"/>
      <c r="N1297" s="118"/>
      <c r="O1297" s="118"/>
      <c r="P1297" s="118"/>
      <c r="Q1297" s="118"/>
      <c r="R1297" s="118"/>
      <c r="S1297" s="118"/>
      <c r="T1297" s="118"/>
      <c r="U1297" s="118"/>
      <c r="V1297" s="118"/>
      <c r="W1297" s="118"/>
      <c r="X1297" s="118"/>
      <c r="Y1297" s="118"/>
      <c r="Z1297" s="118"/>
      <c r="AA1297" s="118"/>
      <c r="AB1297" s="118"/>
      <c r="AC1297" s="118"/>
      <c r="AD1297" s="118"/>
      <c r="AE1297" s="118"/>
      <c r="AF1297" s="118"/>
      <c r="AG1297" s="118"/>
      <c r="AH1297" s="118"/>
      <c r="AI1297" s="171"/>
    </row>
    <row r="1298" spans="3:35" x14ac:dyDescent="0.2">
      <c r="C1298" s="118"/>
      <c r="D1298" s="118"/>
      <c r="E1298" s="118"/>
      <c r="F1298" s="118"/>
      <c r="G1298" s="118"/>
      <c r="H1298" s="118"/>
      <c r="I1298" s="118"/>
      <c r="J1298" s="118"/>
      <c r="K1298" s="118"/>
      <c r="L1298" s="118"/>
      <c r="M1298" s="118"/>
      <c r="N1298" s="118"/>
      <c r="O1298" s="118"/>
      <c r="P1298" s="118"/>
      <c r="Q1298" s="118"/>
      <c r="R1298" s="118"/>
      <c r="S1298" s="118"/>
      <c r="T1298" s="118"/>
      <c r="U1298" s="118"/>
      <c r="V1298" s="118"/>
      <c r="W1298" s="118"/>
      <c r="X1298" s="118"/>
      <c r="Y1298" s="118"/>
      <c r="Z1298" s="118"/>
      <c r="AA1298" s="118"/>
      <c r="AB1298" s="118"/>
      <c r="AC1298" s="118"/>
      <c r="AD1298" s="118"/>
      <c r="AE1298" s="118"/>
      <c r="AF1298" s="118"/>
      <c r="AG1298" s="118"/>
      <c r="AH1298" s="118"/>
      <c r="AI1298" s="171"/>
    </row>
  </sheetData>
  <mergeCells count="89">
    <mergeCell ref="AJ67:AM67"/>
    <mergeCell ref="AJ68:AM68"/>
    <mergeCell ref="AI1:AM1"/>
    <mergeCell ref="AJ61:AM61"/>
    <mergeCell ref="AJ62:AM62"/>
    <mergeCell ref="AJ63:AM63"/>
    <mergeCell ref="AJ64:AM64"/>
    <mergeCell ref="AJ66:AM66"/>
    <mergeCell ref="AI2:AM2"/>
    <mergeCell ref="AI3:AI5"/>
    <mergeCell ref="AJ3:AJ5"/>
    <mergeCell ref="AK3:AK5"/>
    <mergeCell ref="AL3:AL5"/>
    <mergeCell ref="AM3:AM5"/>
    <mergeCell ref="Z61:AC61"/>
    <mergeCell ref="U61:X61"/>
    <mergeCell ref="A73:B73"/>
    <mergeCell ref="A69:B69"/>
    <mergeCell ref="AE63:AH63"/>
    <mergeCell ref="AE61:AH61"/>
    <mergeCell ref="AE66:AH66"/>
    <mergeCell ref="AE67:AH67"/>
    <mergeCell ref="AE68:AH68"/>
    <mergeCell ref="AE64:AH64"/>
    <mergeCell ref="Z64:AC64"/>
    <mergeCell ref="Z63:AC63"/>
    <mergeCell ref="Z62:AC62"/>
    <mergeCell ref="U64:X64"/>
    <mergeCell ref="U63:X63"/>
    <mergeCell ref="U62:X62"/>
    <mergeCell ref="J60:L60"/>
    <mergeCell ref="A60:F60"/>
    <mergeCell ref="A65:F65"/>
    <mergeCell ref="J65:L65"/>
    <mergeCell ref="J61:L61"/>
    <mergeCell ref="AB3:AB5"/>
    <mergeCell ref="AC3:AC5"/>
    <mergeCell ref="AD3:AD5"/>
    <mergeCell ref="AE3:AE5"/>
    <mergeCell ref="AF3:AF5"/>
    <mergeCell ref="O1:X1"/>
    <mergeCell ref="Y1:AH1"/>
    <mergeCell ref="O2:S2"/>
    <mergeCell ref="T2:X2"/>
    <mergeCell ref="Y2:AC2"/>
    <mergeCell ref="AD2:AH2"/>
    <mergeCell ref="A1:A5"/>
    <mergeCell ref="B1:B5"/>
    <mergeCell ref="C1:F2"/>
    <mergeCell ref="C3:C5"/>
    <mergeCell ref="D3:D5"/>
    <mergeCell ref="E3:E5"/>
    <mergeCell ref="F3:F5"/>
    <mergeCell ref="AE62:AH62"/>
    <mergeCell ref="O3:O5"/>
    <mergeCell ref="P3:P5"/>
    <mergeCell ref="Q3:Q5"/>
    <mergeCell ref="R3:R5"/>
    <mergeCell ref="S3:S5"/>
    <mergeCell ref="AH3:AH5"/>
    <mergeCell ref="T3:T5"/>
    <mergeCell ref="Y3:Y5"/>
    <mergeCell ref="Z3:Z5"/>
    <mergeCell ref="U3:U5"/>
    <mergeCell ref="V3:V5"/>
    <mergeCell ref="W3:W5"/>
    <mergeCell ref="X3:X5"/>
    <mergeCell ref="AA3:AA5"/>
    <mergeCell ref="AG3:AG5"/>
    <mergeCell ref="M1:N1"/>
    <mergeCell ref="G1:L1"/>
    <mergeCell ref="L2:L5"/>
    <mergeCell ref="J2:K2"/>
    <mergeCell ref="J3:J5"/>
    <mergeCell ref="K3:K5"/>
    <mergeCell ref="G2:G5"/>
    <mergeCell ref="H2:H5"/>
    <mergeCell ref="I2:I5"/>
    <mergeCell ref="M2:M5"/>
    <mergeCell ref="N2:N5"/>
    <mergeCell ref="C66:F66"/>
    <mergeCell ref="J66:L66"/>
    <mergeCell ref="C68:F68"/>
    <mergeCell ref="J62:L62"/>
    <mergeCell ref="J63:L63"/>
    <mergeCell ref="J64:L64"/>
    <mergeCell ref="C67:F67"/>
    <mergeCell ref="J68:L68"/>
    <mergeCell ref="J67:L67"/>
  </mergeCells>
  <phoneticPr fontId="0" type="noConversion"/>
  <printOptions horizontalCentered="1" verticalCentered="1"/>
  <pageMargins left="0.39370078740157483" right="0.39370078740157483" top="0.15748031496062992" bottom="0.23622047244094491" header="0" footer="0"/>
  <pageSetup paperSize="9" scale="71" fitToHeight="0" orientation="landscape" r:id="rId1"/>
  <rowBreaks count="1" manualBreakCount="1">
    <brk id="39" max="38" man="1"/>
  </rowBreaks>
  <colBreaks count="1" manualBreakCount="1">
    <brk id="14" max="77" man="1"/>
  </colBreaks>
  <ignoredErrors>
    <ignoredError sqref="C70:F70 C61:D61 N70 C66:G66 J70 M40:N40 M42:N42 M44:N44 M46:N46 M48:N48 M50:N50 M52:N52 M54:N54 M56:N56 M58:N58 M66:N66 C19:F19 M15:N17 M14 C37:F37 C9:E9 C18:E18 H15:I16 C77 M61:O61 C6:G6 C62:C64 F64 M62:N64 F61:F62 F63 M38:N38 C8:H8 AN7 H9:AH9 C7:F7 P7:S7 T61 AE61 I8:Z8 M36:N36 H61:I64 I66:I68 M10:N13 H11:I13 M20:N33 AN6 AN9 AN8 H71:I72 C71:C72 M71:N72 L70 C78:J133 L78:N133 C75 E75:F75 C76 E76:F76 E77:F77 H6:Z6 H7 K7:O7 G7 I7:J7 H10 AA8:AH8 AC6:AH6 AA6:AB6" unlockedFormula="1"/>
    <ignoredError sqref="H70:I70 T7 U7:Y7 Z7:AD7 AE7:AH7" formula="1" unlockedFormula="1"/>
    <ignoredError sqref="G61" formulaRange="1" unlockedFormula="1"/>
    <ignoredError sqref="M70 I37 J37:N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2024-07-12T12:40:26Z</dcterms:modified>
</cp:coreProperties>
</file>